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unyozg\OneDrive - Ayuntamiento de Torrent\Escritorio\"/>
    </mc:Choice>
  </mc:AlternateContent>
  <bookViews>
    <workbookView xWindow="0" yWindow="0" windowWidth="28800" windowHeight="1221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4" i="1" l="1"/>
  <c r="D99" i="1"/>
  <c r="D98" i="1"/>
  <c r="D97" i="1"/>
  <c r="D96" i="1"/>
  <c r="D95" i="1"/>
</calcChain>
</file>

<file path=xl/sharedStrings.xml><?xml version="1.0" encoding="utf-8"?>
<sst xmlns="http://schemas.openxmlformats.org/spreadsheetml/2006/main" count="740" uniqueCount="458">
  <si>
    <t>Nº Expte</t>
  </si>
  <si>
    <t xml:space="preserve">Fecha del contrato </t>
  </si>
  <si>
    <t>Nombre y apellidos o razón social del adjudicatario</t>
  </si>
  <si>
    <t>CIF Adjudicatario</t>
  </si>
  <si>
    <t>Fecha adjudicación</t>
  </si>
  <si>
    <t>Denominación del contrato</t>
  </si>
  <si>
    <t>Tipo</t>
  </si>
  <si>
    <t>Procedimiento y forma de adjudicación</t>
  </si>
  <si>
    <t>Presupuesto licitación</t>
  </si>
  <si>
    <t>Presupuesto Adjudicación</t>
  </si>
  <si>
    <t>Num. Licitadores</t>
  </si>
  <si>
    <t>Nombre licitadores</t>
  </si>
  <si>
    <t>CPV</t>
  </si>
  <si>
    <t>Plazo</t>
  </si>
  <si>
    <t>Base Impo</t>
  </si>
  <si>
    <t>13442/2024</t>
  </si>
  <si>
    <t>FirmaProfesional, SA</t>
  </si>
  <si>
    <t>A62634068</t>
  </si>
  <si>
    <t>Servicio de centralización y gestión de certificados digitales en modalidad SAAS</t>
  </si>
  <si>
    <t>Servicio</t>
  </si>
  <si>
    <t>Abierto</t>
  </si>
  <si>
    <t>Firmaprofesional, SA</t>
  </si>
  <si>
    <t xml:space="preserve">79132000-8 
79132000-9 </t>
  </si>
  <si>
    <t>3 años</t>
  </si>
  <si>
    <t>6706/2024</t>
  </si>
  <si>
    <t>Señalizaciones Trillo, S.L</t>
  </si>
  <si>
    <t>B98496516</t>
  </si>
  <si>
    <t>Suministro de señalización vertical y otros materiales de balizamiento</t>
  </si>
  <si>
    <t>Suministro</t>
  </si>
  <si>
    <t xml:space="preserve">Desarrollos empresariales Nebrija, S.L
Euroseñal
Gestón integral de señalizacion vial, S.L.U
Isolved Suministros y distribuciones, S.L
Proseñal, S.L
Señalizaciones Villar, S.A
Serovial, S.L
Señalizaciones Roses, S.L
Señalizaciones Trillo, S.L
Señalizaciones y obras Fernandez, S.L
Tevaseñal, S.A
Visever Fabricación, S.L
</t>
  </si>
  <si>
    <t>34928470-3
34928471-3</t>
  </si>
  <si>
    <t>2+1+1</t>
  </si>
  <si>
    <t>5530/2024</t>
  </si>
  <si>
    <t>Xorg-Manteniment, SLU</t>
  </si>
  <si>
    <t>B98791973</t>
  </si>
  <si>
    <t>Servicio de conservación y mantenimiento básico de determinados edificios municipales</t>
  </si>
  <si>
    <t>Abierto armonizado</t>
  </si>
  <si>
    <t>BCM Gestión de servicios, SL, Clece FS, SA, Elecnor Servicios y Proyectos, SAU, Moncobra, SA, UTE Movilfrio Ikesol Mto Edif Torrent, Xorg-Manteniment, SLU</t>
  </si>
  <si>
    <t xml:space="preserve">50000000-5 </t>
  </si>
  <si>
    <t>17787/2024</t>
  </si>
  <si>
    <t>Juan José Peña Asensio S.L</t>
  </si>
  <si>
    <t>B98705163</t>
  </si>
  <si>
    <t>Suministro e instalación de juegos infantiles en Torrent por lotes. Lote 2 Av Genaro Palau.</t>
  </si>
  <si>
    <t xml:space="preserve">Cespyser 2013 S.L  Conectate and Kiwi SL Juan Jose Peña Asensio </t>
  </si>
  <si>
    <t>6 semanas</t>
  </si>
  <si>
    <t>Mobipark S.L</t>
  </si>
  <si>
    <t>B96092150</t>
  </si>
  <si>
    <t xml:space="preserve">Suministro e instalación de juegos infantiles en Torrent por lotes. Lote 1 Parc Central </t>
  </si>
  <si>
    <t>HPC Ibérica S.A, Juan José Peña Aasensio S.L, Lappset España V.R S.L , Mobipark S.L, Saludes Infantiles S.L.</t>
  </si>
  <si>
    <t>Conéctate &amp; Kiwi, S.L</t>
  </si>
  <si>
    <t>B97712012</t>
  </si>
  <si>
    <t>Suministro e instalación de juegos infantiles en Torrent por lotes. Lote 3</t>
  </si>
  <si>
    <t>abierto</t>
  </si>
  <si>
    <t>Conéctate and Kiwi S.L</t>
  </si>
  <si>
    <t>B97712013</t>
  </si>
  <si>
    <t>Suministro e instalación de juegos infantiles en Torrent por lotes. Lote 4</t>
  </si>
  <si>
    <t>11505/2024</t>
  </si>
  <si>
    <t>Otis Mobility, SA</t>
  </si>
  <si>
    <t>A28011153</t>
  </si>
  <si>
    <t>Suministro e instalación para la sustitución de dos ascensores en la Casa Consistorial de Torrent</t>
  </si>
  <si>
    <t>Abierto simplificado</t>
  </si>
  <si>
    <t xml:space="preserve">42416100-6 
45313100-5 </t>
  </si>
  <si>
    <t>18 Semanas</t>
  </si>
  <si>
    <t>12779/2024</t>
  </si>
  <si>
    <t>Alterna Tecnologías, SL</t>
  </si>
  <si>
    <t>B73811424</t>
  </si>
  <si>
    <t>Obras parar la instalación solar fotovoltaica para autoconsumo en la piscina "La Cotxera" de Torrent</t>
  </si>
  <si>
    <t>Obras</t>
  </si>
  <si>
    <t>4Plus Ingenieros y Arquitectos, SL, Acquaener, SL, Alterna Tecnologías, SL, Astrosur Levante Instalaciones, SL, Baratze Sostenible, SL, Comercial Saclima, SL, Conducciones y Montajes Suroeste, SL, Demesol Ingenieria FV, SL, E4E Soluciones Energéticas, SL, Economiza Costes, SL, Electronic Trafic, SA, Enertysur Fotovoltaica, SL, Elecnor Servicios y Proyectos, SAU, Futurgy Soluciones Energeticas, SL, Imas Energia Renovables, SL, Imesapi, SA, IMS 2020 Soluciones de Energía, SL, Intelligent Real Solutions, SL, Jimfra, SL, Mantenimiento y Operación de Infraestructuras, SL, Montajes Eléctricos Esber, SL, Myen Soluciones, SL, Madama Desarrollos, SL, Probisol Energía, SLU, PSM Connect Systems, SL, Proemisa SL, Renewable Energy Forward, SL, RLC Fotovoltaica, SL, Reenergiza, SL, Servicios y Aplicaciones Inel, SL, Sociedad Ibérica de Construcciones Eléctricas, SA y Solia Energia Renovables, SL</t>
  </si>
  <si>
    <t xml:space="preserve">09300000-2 
09330000-1 
09331000-8
09331200-0 
09332000-5 </t>
  </si>
  <si>
    <t>1 mes</t>
  </si>
  <si>
    <t>7341/2024</t>
  </si>
  <si>
    <t>Peumovil, S.L</t>
  </si>
  <si>
    <t>B03686540</t>
  </si>
  <si>
    <t>Suministro de una furgoneta eléctrica cerrada sin vidrio tipo capito con destinación al servicio de señalización del Ayuntamiento de Torrent. Lote 1: Adquisición de 1 furgoneta eléctrica.</t>
  </si>
  <si>
    <t>57,851.23</t>
  </si>
  <si>
    <t>Automoviles Dinámicos, S.A Peumovil S.L</t>
  </si>
  <si>
    <t>34100000-8 31110000-0</t>
  </si>
  <si>
    <t>60 dias</t>
  </si>
  <si>
    <t>Primoti S.L</t>
  </si>
  <si>
    <t>B03245735</t>
  </si>
  <si>
    <t>Suministro de una furgoneta eléctirca cerrada sin vidrio tipo capito con destinación al servicio de señalización del Ayuntamiento de Torrent. Lote 2</t>
  </si>
  <si>
    <t>48 meses</t>
  </si>
  <si>
    <t>24570/2024</t>
  </si>
  <si>
    <t>Reciclajes y derribos Torrent S.L</t>
  </si>
  <si>
    <t>B98587439</t>
  </si>
  <si>
    <t>Contratación de emergencia del servicio de retirada de residuos procedente de la DANA</t>
  </si>
  <si>
    <t>Emergencia</t>
  </si>
  <si>
    <t>Reciclajes y Derribos Torrent S.L</t>
  </si>
  <si>
    <t>desde 21/11/2024 hasta 09/12/2024</t>
  </si>
  <si>
    <t>22933/2024</t>
  </si>
  <si>
    <t>Satara Seguridad S.L</t>
  </si>
  <si>
    <t>B98001282</t>
  </si>
  <si>
    <t>Contratación de emergencia DANA del suministro de uniformes de protección civil para voluntatios</t>
  </si>
  <si>
    <t>22926/2024</t>
  </si>
  <si>
    <t>FCC Medi Ambiente S.A.U</t>
  </si>
  <si>
    <t>A28541639</t>
  </si>
  <si>
    <t>Contratación de emergencia DANA de Servicio de limpieza extraordinaria</t>
  </si>
  <si>
    <t>FCC Medi Ambient S.A.U</t>
  </si>
  <si>
    <t>23627/2024</t>
  </si>
  <si>
    <t>Dielmo 3D, S.L</t>
  </si>
  <si>
    <t>B97327928</t>
  </si>
  <si>
    <t>Contrato de emergencia DANA de asistencia tecnica trabajos de topografia y vuelo lidar</t>
  </si>
  <si>
    <t>5 meses</t>
  </si>
  <si>
    <t>24017/2024</t>
  </si>
  <si>
    <t>Contrato de emergencia DANA de servicio de retirada extraordinaria de residuos y limpieza de barro acumulado</t>
  </si>
  <si>
    <t>11 dias</t>
  </si>
  <si>
    <t>24318/2024</t>
  </si>
  <si>
    <t>Contrato de emergencia DANA de servicio de maquinaria pesada para la retirada y limpieza de barro acumulado en urbanización Mas del Jutge y la Curra</t>
  </si>
  <si>
    <t>2 meses</t>
  </si>
  <si>
    <t>24339/2024</t>
  </si>
  <si>
    <t>Chimo Mora, S.L</t>
  </si>
  <si>
    <t>B96595566</t>
  </si>
  <si>
    <t>Contrato de emergencia DANA de servicio de maquinaria pesada para la retirada y limpieza de barro acumulado en caminos municipales</t>
  </si>
  <si>
    <t>23669/2024</t>
  </si>
  <si>
    <t>Grúas Ortí</t>
  </si>
  <si>
    <t>B46095162</t>
  </si>
  <si>
    <t>Contrato de emergencia DANA de servicio de gruas para carga y descarga con material donado para centros logisticos</t>
  </si>
  <si>
    <t>Grúas Orti</t>
  </si>
  <si>
    <t>63100000-0</t>
  </si>
  <si>
    <t>24311/2024</t>
  </si>
  <si>
    <t>No esta firmado aun</t>
  </si>
  <si>
    <t>Excavaciones y Derribos Rogefer, S.L</t>
  </si>
  <si>
    <t>B98318249</t>
  </si>
  <si>
    <t>Contrato emergencia DANA de servicio de maquinaria pesada para la retirada de barro acumulado en la rotonda de acceso a Torrent y vias auxiliares</t>
  </si>
  <si>
    <t>6 meses</t>
  </si>
  <si>
    <t>23876/2024</t>
  </si>
  <si>
    <t>Urbanistas Ingenieros, S.A</t>
  </si>
  <si>
    <t>A46149787</t>
  </si>
  <si>
    <t>Contrato emergencia DANA de servicio de asistencia tecnica de estabilización y reposición de la ladera del barranco y la Urbanización de la Calle barranco de l'Horteta tramo Calle Lloc Nou de la Corona (barrio Xenillet)</t>
  </si>
  <si>
    <t>8 meses</t>
  </si>
  <si>
    <t>23454/2024</t>
  </si>
  <si>
    <t>Contrato emergencia DANA de servicio asistencia tecnica rehabilitación del puente de Alaquas sobre el barranco del Poyo de Torrent</t>
  </si>
  <si>
    <t>23533/2024</t>
  </si>
  <si>
    <t>Becsa, S.A</t>
  </si>
  <si>
    <t>A46041711</t>
  </si>
  <si>
    <t>Contrato de emergencia DANA de obra de estabilización y reposición de la ladera del barranco y la Urbanización de la Calle barranco de l'Horteta tramo Calle Lloc Nou de la Corona (barrio Xenillet)</t>
  </si>
  <si>
    <t>2364/2025</t>
  </si>
  <si>
    <t>Espeleta S.L.U</t>
  </si>
  <si>
    <t>B98875735</t>
  </si>
  <si>
    <t xml:space="preserve">Contrato emergencia DANA de la obra de recuperación de las canalizaciones de abastecimiento de riego y nucleos diseminados en los vados del barranco de la horteta correspondiente a puente de Santos Patronos </t>
  </si>
  <si>
    <t>obras</t>
  </si>
  <si>
    <t>Multiservicios Espeleta</t>
  </si>
  <si>
    <t>31/10/2024-15/02/025</t>
  </si>
  <si>
    <t>24739/2024</t>
  </si>
  <si>
    <t>Pavasal, S.A.U</t>
  </si>
  <si>
    <t>A46015129</t>
  </si>
  <si>
    <t>Contrato de emergencia DANA de obra de reparación del vado entrada a la urbanización el Pantano</t>
  </si>
  <si>
    <t>24051/2024</t>
  </si>
  <si>
    <t>Fundación Amigo</t>
  </si>
  <si>
    <t>G81454969</t>
  </si>
  <si>
    <t>Contrato de emergencia DANA de servicio de gestión integral de un albergue temporal para personas afectadas por la DANA</t>
  </si>
  <si>
    <t>Fundación Amigó</t>
  </si>
  <si>
    <t>23801/2024</t>
  </si>
  <si>
    <t>Contrato de emergencia DANA de obra de rehabilitación puente antiguo de Alaquas sobre el barranco del Poyo en Torrent</t>
  </si>
  <si>
    <t>23795/2024</t>
  </si>
  <si>
    <t>Universidad Politecnica de Valencia</t>
  </si>
  <si>
    <t>Q4618002B</t>
  </si>
  <si>
    <t>Contrato de emergencia DANA de servicio Asistencia tecnica evaluación de los daños de las laderas y barrancos</t>
  </si>
  <si>
    <t>24324/2024</t>
  </si>
  <si>
    <t>Contrato de emergencia DANA de servicio de limpieza de barro y retirada de escombros en el puente Mas del jutge, urbanización el pantano y la curra, entre otros.</t>
  </si>
  <si>
    <t>23038/2024</t>
  </si>
  <si>
    <t>CHM Obras e infraestructuras, S.A</t>
  </si>
  <si>
    <t>A28582013</t>
  </si>
  <si>
    <t>Contrato de emergencia DANA de obra de rehabilitación "Quatre Camins"</t>
  </si>
  <si>
    <t>24954/2024</t>
  </si>
  <si>
    <t>Cegival, S.L</t>
  </si>
  <si>
    <t>B46563623</t>
  </si>
  <si>
    <t>Contrato de emergencia DANA de asistencia tecnica  dirección de obra y coordinación de seguridad y salud de reparación entrada urbanización el Pantano sobre barranco de cañada de Peque</t>
  </si>
  <si>
    <t>23541/2024</t>
  </si>
  <si>
    <t>(ERROR)Goberna Perez y Asociados, S.L</t>
  </si>
  <si>
    <t>B98421381</t>
  </si>
  <si>
    <t>Contrato de emergencia DANA de servicio de asistencia tecnica de rehabilitación "Quatre Camins"</t>
  </si>
  <si>
    <t>Goberna Perez y Asociados, S.L</t>
  </si>
  <si>
    <t>26515/2024</t>
  </si>
  <si>
    <t>Aglomerados los Serrano, S.A.U</t>
  </si>
  <si>
    <t>A03443801</t>
  </si>
  <si>
    <t>Contrato de emergencia DANA de obra de reconstrucción camí dels arquets i cruce pas de brusa junto al barranco de la Horteta en Torrent</t>
  </si>
  <si>
    <t>26677/2024</t>
  </si>
  <si>
    <t>Ingevia Ingenieria y servicios, S.L</t>
  </si>
  <si>
    <t>B97548523</t>
  </si>
  <si>
    <t>Contrato de emergencia DANA de asistencia tecnica de reconstrucción camí dels arquets i cruce pas de brusa  junto al barranco de la Horteta en Torrent</t>
  </si>
  <si>
    <t>6150/2024 (8329/2022)</t>
  </si>
  <si>
    <t>Clece FS, S.A</t>
  </si>
  <si>
    <t>A87045498</t>
  </si>
  <si>
    <t xml:space="preserve">Servicio de revisión y mantenimiento de diversas instalaciones de edificios municipales de Torrent por Lotes. Lote 1: Revisión y mantenimiento de las instlaciones y equipo de climatización, agua caliente sanitaria. </t>
  </si>
  <si>
    <t xml:space="preserve">Clece FS S.A, Fongascal SL, Genera Quatro SL, Moncobra S.A, Tecmo Instalaciones Obras y Servicios SA, </t>
  </si>
  <si>
    <t>50000000-5 50324200-4 50413200-5 50700000-2 45259000-7</t>
  </si>
  <si>
    <t>4+1</t>
  </si>
  <si>
    <t>Montajes Electricos Esber, SL</t>
  </si>
  <si>
    <t>B46209821</t>
  </si>
  <si>
    <t>Servicio de revisión y mantenimiento de diversas instalaciones de edificios municipales de Torrent por Lotes. Lote 2: Revisión y mantenimiento de las instalaciones eléctricas en  baja tensión.</t>
  </si>
  <si>
    <t>Jomar Seguridad S.L. ,CLECE FS, S.A., FONGASCAL SL, Genera Quatro, S.L., MONCOBRA SA, MONTAJES ELECTRICOS ESBER, S.L., Moret Electrotecnia S.l., RBC INSTALACIONES DE PROTECCIÓN CONTRA INCENDIOS E
INTRUSIÓN SL, SISTEMAS ELECTRICOS QUART, S.L., TECMO INSTALACIONES, OBRAS Y SERVICIOS, S.A.</t>
  </si>
  <si>
    <t>5705/2024</t>
  </si>
  <si>
    <t>ABD Asociación Bienestar y Desarrollo</t>
  </si>
  <si>
    <t>G59435180</t>
  </si>
  <si>
    <t>Servei Ajuda a Domicili- Dependència</t>
  </si>
  <si>
    <t>ABD Asociación Bienestar y Desarrollo, Atentia Azahar, S.L, Centre de serveis Aldaia, S.L, Soceidad de atención y ayuda a la dependencia, S.L</t>
  </si>
  <si>
    <t>98513310-8
85300000-8</t>
  </si>
  <si>
    <t>1+1+1+1</t>
  </si>
  <si>
    <t>Tecmo Instalaciones, Obras y Servicios, S.A</t>
  </si>
  <si>
    <t>A46160701</t>
  </si>
  <si>
    <t>Servicio de revisión y mantenimiento de diversas instalaciones de edificios municipales de Torrent por Lotes. Lote 3: Revisión y mantenimiento de las instalaciones de protección contra incendios</t>
  </si>
  <si>
    <t>Tecmo Instalaciones, obras y servicios, S.A, Jomar Seguridad, S.L, Genera Quatro, S.L</t>
  </si>
  <si>
    <t>24315/2024</t>
  </si>
  <si>
    <t>Grúas Tarín, S.L</t>
  </si>
  <si>
    <t>B97054324</t>
  </si>
  <si>
    <t xml:space="preserve">Servicio de grua para la retirda de las vias públicas de los coches arrastrados por el agua. </t>
  </si>
  <si>
    <t>11440/2024</t>
  </si>
  <si>
    <t>Andradi Grupo Integral de obras y proyectos, S.L</t>
  </si>
  <si>
    <t>B97513949</t>
  </si>
  <si>
    <t>Obres d'adequació a la normativa de seguretat contra incendis i d'accessibilitat i supressió de barreres arquitectòniques Fase 1 en la casa consistorial de Torrent.</t>
  </si>
  <si>
    <t>Andradi, Antilla, Aper, Construcciones Rafael Zarzoso, Enrique I. Artola, Giserco Innova, Rande-Aic, Serrazar, Vareser.</t>
  </si>
  <si>
    <t>45262520-2
45343000-3</t>
  </si>
  <si>
    <t>4 meses y medio</t>
  </si>
  <si>
    <t>20332/2024</t>
  </si>
  <si>
    <t>ATES A CASA, S.L</t>
  </si>
  <si>
    <t>B98905839</t>
  </si>
  <si>
    <t>Servei de fisioterápia i rehabilitació per a les persones usuàries dels centres de majors municipals de Torrent</t>
  </si>
  <si>
    <t>Ates a Casa, S.L, Aitor Martínez Muñoz</t>
  </si>
  <si>
    <t>9566/2024</t>
  </si>
  <si>
    <t>Obra de construcción de rotonda del cruce de camino Mas del Jutge y C/ Sabaters en Torrent</t>
  </si>
  <si>
    <t>Becsa, S.A, Pavasal SAU</t>
  </si>
  <si>
    <t>45233220-7 45233251-3 45233252-0</t>
  </si>
  <si>
    <t>4 meses</t>
  </si>
  <si>
    <t>1058/2025</t>
  </si>
  <si>
    <t>Contrato de emergencia DANA Obra de drenage y de la calzada de la antigua CV-411 en la intersección con la Cañada Pequé.</t>
  </si>
  <si>
    <t>09/01/2025-30/04/2025</t>
  </si>
  <si>
    <t>19687/2024</t>
  </si>
  <si>
    <t>Ingenieria Sanpe S.L</t>
  </si>
  <si>
    <t>B34267252</t>
  </si>
  <si>
    <t>Contrato de servicio de mantenimiento, conservación y reposición de juegos infantiles, elementos biosaludables, instalaciones deportivas de liber acceso y su certificación conforme a normas UNE. Lote 2</t>
  </si>
  <si>
    <t>Ingenieria Sanpe SL, Aswociación de Iventigación de la Industria del juguete, conexas afines AIJU)</t>
  </si>
  <si>
    <t>71356100-9</t>
  </si>
  <si>
    <t>18644/2024</t>
  </si>
  <si>
    <t>Construcciones Rafael Zarzoso, SL</t>
  </si>
  <si>
    <t>B12221347</t>
  </si>
  <si>
    <t>Contrato de las obras de mejora de acabados interiores del mercado San Gregorio</t>
  </si>
  <si>
    <t>Construcciones Rafael Zarzoso, SL, Jofraser Servicios Integrales, SL, Rayso Servicios 2014, SL, Solve Up, SL</t>
  </si>
  <si>
    <t>45213140-6
45215220-5</t>
  </si>
  <si>
    <t>3 meses</t>
  </si>
  <si>
    <t>13443/2024</t>
  </si>
  <si>
    <t>Soluciones Cuartoochenta, S.A</t>
  </si>
  <si>
    <t>A12877445</t>
  </si>
  <si>
    <t>Suministro de licencias Microsoft Office 365 para el Ayuntamiento de Torrent.</t>
  </si>
  <si>
    <t>Soluciones Cuatroochenta, S.A, Makesoft Technologies, S.L, Midway Technologies, S.L, Nextret, S.L, Inforges It Services, S.L, Heuristic solutions, S.L, Formación Informatica desarrollo y comunicaciones, S.L, Servicios microinformatica, S.A, Ased Integralis, S.L, Clase 10 sistemas, S.L, Qraneos, S.L, Offshore tech, S.L, Disproin levante, S.L</t>
  </si>
  <si>
    <t>6711/2024</t>
  </si>
  <si>
    <t>Sociedad Ibérica de Construcciones Eléctricas, S.A</t>
  </si>
  <si>
    <t>A28002335</t>
  </si>
  <si>
    <t>Servei de manteniment i conservació d'instal·lacions semafòriques en el municipi de Torrent.</t>
  </si>
  <si>
    <t>3+1+1</t>
  </si>
  <si>
    <t>19666/2024</t>
  </si>
  <si>
    <t>Crea 360, S.L</t>
  </si>
  <si>
    <t>B54892914</t>
  </si>
  <si>
    <t>Servei de consultoría i assistència tècnica i material Next Generation per a l'Ajuntament de Torrent</t>
  </si>
  <si>
    <t>Auren Consultores, S.L.P, Beta Group services SAS, Carsa, Crea 360, S.L, F Iniciativas España, Forvis Mazars Auditores, Grant Thornton, Grupo Considera, S.L, Innovación y desarrollo local, Malpica Consultores, Proyecta Gestión Integral de Proyectos, UTE PWACS-PWACS Next, Valora consultores de gestión, S.L.</t>
  </si>
  <si>
    <t>79111000
79411000
79415200</t>
  </si>
  <si>
    <t>Contrato de servicio de mantenimiento, conservación y reposición de juegos infantiles, elementos biosaludables, instalaciones deportivas de liber acceso y su certificación conforme a normas UNE. Lote 1</t>
  </si>
  <si>
    <t>abierto armonizado</t>
  </si>
  <si>
    <t>Juan José Peña Asensio, Eulen, S.A, Elecnor Servicios Proyectos S.A.U</t>
  </si>
  <si>
    <t>50850000-8</t>
  </si>
  <si>
    <t>4860/2025</t>
  </si>
  <si>
    <t>Sandalio Miguel Vázquez</t>
  </si>
  <si>
    <t>52635083C</t>
  </si>
  <si>
    <t>Contrato de emergencia DANA de la asistencia técnica de  inspección de inmuebles afectados porla dana. Lote 2</t>
  </si>
  <si>
    <t xml:space="preserve"> servicio</t>
  </si>
  <si>
    <t>Sandalio Miguel</t>
  </si>
  <si>
    <t xml:space="preserve">Cyan Sistems </t>
  </si>
  <si>
    <t>B01972983</t>
  </si>
  <si>
    <t>Contrato de emergencia DANA de la asistencia técnica de  inspección de inmuebles afectados porla dana. Lote 3</t>
  </si>
  <si>
    <t>Cyan Sistems</t>
  </si>
  <si>
    <t>4031/2025</t>
  </si>
  <si>
    <t>A.S Hotel Express Torrent</t>
  </si>
  <si>
    <t>A08225013</t>
  </si>
  <si>
    <t xml:space="preserve">Servicio de alojamiento para personas afectadas por la DANA </t>
  </si>
  <si>
    <t>A.S Hotel Express</t>
  </si>
  <si>
    <t>26272/2024</t>
  </si>
  <si>
    <t xml:space="preserve">Nous Espais S.A </t>
  </si>
  <si>
    <t xml:space="preserve"> A96865332</t>
  </si>
  <si>
    <t>Encargo a Nous Espais Torrent S.A como medio propio personificado el transporte de bienes de primera necesidad desde diversos puntos de la ciudad hasta zonas afectadas por la DANA</t>
  </si>
  <si>
    <t>Nous Espais Torrent S.L</t>
  </si>
  <si>
    <t>2371/2025</t>
  </si>
  <si>
    <t>DCV Multiservicios S.L.U</t>
  </si>
  <si>
    <t>B98986474</t>
  </si>
  <si>
    <t>Servicio de actuaciones de limpieza retirada de vehículos y depósito en campa Nuestra Señora del Buen Consejo y Malvarrosa</t>
  </si>
  <si>
    <t>1 MES</t>
  </si>
  <si>
    <t>26472/2025</t>
  </si>
  <si>
    <t>Canalizaciones y derribos la Safor</t>
  </si>
  <si>
    <t>B96374442</t>
  </si>
  <si>
    <t>Obra de derribo de inmuebles en situacion de riesgo inminente</t>
  </si>
  <si>
    <t>Vicente Pascual Andrés Marcilla</t>
  </si>
  <si>
    <t xml:space="preserve"> 53208254P</t>
  </si>
  <si>
    <t>Contrato de emergencia DANA de la asistencia técnica de  inspección de inmuebles afectados porla dana. Lote 1</t>
  </si>
  <si>
    <t>17107/2025</t>
  </si>
  <si>
    <t>Bajocoste Energias, S.L</t>
  </si>
  <si>
    <t>B98033285</t>
  </si>
  <si>
    <t>Contrato de emergencia del derribo de la edificación de tipología industrial, ubicada en la C/ Artesans</t>
  </si>
  <si>
    <t>20 dias</t>
  </si>
  <si>
    <t>8952/2025</t>
  </si>
  <si>
    <t>Tot Animació, S.L</t>
  </si>
  <si>
    <t>B97267637</t>
  </si>
  <si>
    <t>Campus social de verano 2025</t>
  </si>
  <si>
    <t>AUCA Projectes Educatius, S.L
Capicua Educa, S.L
Didactic Esport, S.L
Educo servicios y proyectos educativos, S.L
FEM Escola, S.L
Mastres Servicios Educativos
Tot Animació, S.L</t>
  </si>
  <si>
    <t>92600000
85300000</t>
  </si>
  <si>
    <t>19/06/2025 a 31/07/2025</t>
  </si>
  <si>
    <t>23350/2024</t>
  </si>
  <si>
    <t>Aigües de L'horta</t>
  </si>
  <si>
    <t>A96523329</t>
  </si>
  <si>
    <t>Servicio de mantenimiento del sistema de defensa contra incendios forestales de Torrent (SIDEINFO)</t>
  </si>
  <si>
    <t>Aigües de l'horta, S.A</t>
  </si>
  <si>
    <t>1+1+1+1+1</t>
  </si>
  <si>
    <t>6495/2024</t>
  </si>
  <si>
    <t xml:space="preserve">Victor González Carratalà, Siete libros, S.L, Samper y Lejarza, S.L, Jose Anotnio Lacasa Pastor, Maria Consuelo Soriano Gijón, Abacus, </t>
  </si>
  <si>
    <t>Acuerdo Marco bibliotecas municipales de Torrent.</t>
  </si>
  <si>
    <t>Victor González Carratalà, Siete libros, S.L, Samper y Lejarza, S.L, Jose Anotnio Lacasa Pastor, Maria Consuelo Soriano Gijón, Abacus.</t>
  </si>
  <si>
    <t>6894/2025</t>
  </si>
  <si>
    <t>Formación Informática Desarrollo y Comunicaciones, S.L</t>
  </si>
  <si>
    <t>B97100002</t>
  </si>
  <si>
    <t>Servicio soporte  y mantenimiento de servidores HP.</t>
  </si>
  <si>
    <t>50312000
50324100
50312610</t>
  </si>
  <si>
    <t>18541/2024</t>
  </si>
  <si>
    <t>Imesapi S.A</t>
  </si>
  <si>
    <t>A28010478</t>
  </si>
  <si>
    <t>Suministro del sistema de iluminación escénica dinámica mediante tecnología led rgb, para el parque municipal Hort de Trènor.</t>
  </si>
  <si>
    <t>Montajes Eléctricos Esber S.L, Imesapi S.A</t>
  </si>
  <si>
    <t>31000000 31527260</t>
  </si>
  <si>
    <t xml:space="preserve">2 MESES </t>
  </si>
  <si>
    <t>3622/2025</t>
  </si>
  <si>
    <t>Alexandra de la Fuente Aguado</t>
  </si>
  <si>
    <t>44507895C</t>
  </si>
  <si>
    <t>Servicio de taller de baile para los usuarios de los centros de mayores de Torrent</t>
  </si>
  <si>
    <t>92340000-6</t>
  </si>
  <si>
    <t>26437/2025</t>
  </si>
  <si>
    <t>Infinity eventos y producciones, S.L</t>
  </si>
  <si>
    <t>B98339401</t>
  </si>
  <si>
    <t>Actuación artística musical del festival Rock&amp;Roll star</t>
  </si>
  <si>
    <t>Negociado sin publicidad</t>
  </si>
  <si>
    <t>Infinity Eventos y producciones, S.L</t>
  </si>
  <si>
    <t>92312100-2</t>
  </si>
  <si>
    <t>1 dia</t>
  </si>
  <si>
    <t>8234/2024</t>
  </si>
  <si>
    <t>Ingenieria civil y tecnología del mediterraneo, S.L</t>
  </si>
  <si>
    <t>B98598675</t>
  </si>
  <si>
    <t>Servicio asistencia tecnica de la obra de "Urbanización de la manzana 34 fase 2 del Parc Central de Torrent.</t>
  </si>
  <si>
    <t>Grupo Dayhe development &amp;Investment, S.L, Boreas, S.L, Consultora Valenciana, Gecival, S.L, Ingenieria civil y tecnologia del mediterraneo, Iplan, S.L, Oficina tecnica Tes, S.L, Xúquer-Arquing, S.L, Carlos diaz planells</t>
  </si>
  <si>
    <t>7130000
71317200</t>
  </si>
  <si>
    <t>9 semanas</t>
  </si>
  <si>
    <t>572/2025</t>
  </si>
  <si>
    <t>Obras alumbrado público urbanización Bonavista</t>
  </si>
  <si>
    <t>Electromat Energia, S.L, Electropenalba, S.L, Germania de instalaciones y servicios, S.L, Imesapi, S.A, Montajes electricos Esber, S.L, Sociedad Ibéric de construcciones eléctricas, S.A</t>
  </si>
  <si>
    <t>34928510
34928520
34928530
31214500
45315600</t>
  </si>
  <si>
    <t>4 semanas</t>
  </si>
  <si>
    <t>6555/2024</t>
  </si>
  <si>
    <t>Siena Educación, SA</t>
  </si>
  <si>
    <t>A81849986</t>
  </si>
  <si>
    <t>Servicio del programa municipal de prevención del absentismo escolar, atención psicopedagógica extraescolar y orientación psicoemocional a las falmilias del municipio de Torrent</t>
  </si>
  <si>
    <t>Auca Projectes Educatius, SL, BCM Gestión de servicios, SL, Centro Integral de Ansiedad y Estrés, SL,, Educo Servicios y Proyectos Educativos, SL, Idunu, SL, Mastres Servicios Educativos, Nascor Formación, SLU, Servipsico Coop. Valenciana, Siena Educación, SA</t>
  </si>
  <si>
    <t>80410000
85121270</t>
  </si>
  <si>
    <t xml:space="preserve">11620/2025
</t>
  </si>
  <si>
    <t>Eurest Colectividades, SLU</t>
  </si>
  <si>
    <t>B80267420</t>
  </si>
  <si>
    <t>Servicio del programa menjar a domicili</t>
  </si>
  <si>
    <t>Caps Cuidadores, SLU, Caterguai, SL, Eurest Colectividades, Serunion, SA</t>
  </si>
  <si>
    <t>85320000
85312200</t>
  </si>
  <si>
    <t>23733/2025</t>
  </si>
  <si>
    <t>Polytan GMBH</t>
  </si>
  <si>
    <t>N0236086E</t>
  </si>
  <si>
    <t>Obra instalación cesped artificial Campo de futbol Sant Gregori de Torrent.</t>
  </si>
  <si>
    <t>Agorasport, S.A, Limonta Sport Iberica, S.L, Polytan Gmbh, Urban Global 2018, S.L</t>
  </si>
  <si>
    <t>45200000
45310000
39293400
45212290
37535200</t>
  </si>
  <si>
    <t>30 dias</t>
  </si>
  <si>
    <t>1679/2025</t>
  </si>
  <si>
    <t>Vetges tu i Mediterrànea, S.L.P</t>
  </si>
  <si>
    <t>B46607602</t>
  </si>
  <si>
    <t>Contrato emergencia DANA servei del projecte del projecte de modificació de planejament de Torrent.</t>
  </si>
  <si>
    <t>Vetges tu i mediterrànea, S.L.P</t>
  </si>
  <si>
    <t>23146/2025</t>
  </si>
  <si>
    <t>Gestión Integral de Residuos Sólidos, S.A</t>
  </si>
  <si>
    <t>A96157011</t>
  </si>
  <si>
    <t>Contrato obras para la construcción de una zona deportiva al aire libre en C/ Mauros de Torrent.</t>
  </si>
  <si>
    <t>Gestión Integral de residuos sólidos, S.A, Nerco Infraestructuras, S.L, Ocir Reformas y construcciones, S.L</t>
  </si>
  <si>
    <t>10 semanas</t>
  </si>
  <si>
    <t>37002/2025</t>
  </si>
  <si>
    <t>Obra derribo de la edficiación de tipologia industrial, situada en la calle Artesans nº27 junto al barranco del Poyo</t>
  </si>
  <si>
    <t xml:space="preserve">20 dias </t>
  </si>
  <si>
    <t>22608/2025</t>
  </si>
  <si>
    <t>Innovageo Software</t>
  </si>
  <si>
    <t>B70993019</t>
  </si>
  <si>
    <t>Servicio de mantenimiento de la aplicación geotorrent basado en la plataforma en la nube de Dielmo Maps</t>
  </si>
  <si>
    <t>Candelivery SL, Innovageo programari S.L.U, Phygital Dest S.L, Voxel 3D</t>
  </si>
  <si>
    <t>72261000-2 72266000-7 72267100-0 48800000-6</t>
  </si>
  <si>
    <t>4764/2025</t>
  </si>
  <si>
    <t xml:space="preserve">Energía Controlado del mediterráneo </t>
  </si>
  <si>
    <t>B97827083</t>
  </si>
  <si>
    <t>Servicio de soporte de los sistemas de alimentación ininterrumpida del Ayuntamiento de Torrent</t>
  </si>
  <si>
    <t>Batterysai SL, Endata S.L, Energia Controlada del Mediterráneo SL, Salicru SA</t>
  </si>
  <si>
    <t>31682530-4</t>
  </si>
  <si>
    <t>11474/2025
19847/2025</t>
  </si>
  <si>
    <t xml:space="preserve">Servicio para la realización de trabajos de conservación y reparación del espacio público municipal de Torrent. </t>
  </si>
  <si>
    <t>abierto simplificado</t>
  </si>
  <si>
    <t>Becsa S.A, UTE Elsan-Torrescamara</t>
  </si>
  <si>
    <t>45233251-3 45233252-0 45233262-3</t>
  </si>
  <si>
    <t>23424/2025</t>
  </si>
  <si>
    <t>Suministro e instalación juegos infantiles en Torrent Calle Salamanca y Calle Ávila.</t>
  </si>
  <si>
    <t>Gom&amp;Park, Juan José Peña Asensio, S.L</t>
  </si>
  <si>
    <t>37535200
45212100</t>
  </si>
  <si>
    <t>8 semanas</t>
  </si>
  <si>
    <t>35168/2025</t>
  </si>
  <si>
    <t>Solred, SA</t>
  </si>
  <si>
    <t>A79707345</t>
  </si>
  <si>
    <t>Acuerdo Marco adhesión suministro de carburantes. Diputación de Valencia. Expte: 24/20/CSI</t>
  </si>
  <si>
    <t xml:space="preserve">Acuerdo marco </t>
  </si>
  <si>
    <t>Solred, Sa</t>
  </si>
  <si>
    <t xml:space="preserve">09100000
09132000
</t>
  </si>
  <si>
    <t>16747/2025</t>
  </si>
  <si>
    <t>Grupo A Riure S.L.U</t>
  </si>
  <si>
    <t>B98707979</t>
  </si>
  <si>
    <t>Servicio de organización de la cabalgata de los Reyes Magos 2026 en Torrent</t>
  </si>
  <si>
    <t>Grup a Riure S.L.U</t>
  </si>
  <si>
    <t>79952000-2</t>
  </si>
  <si>
    <t>1+1+1</t>
  </si>
  <si>
    <t>23595/2025</t>
  </si>
  <si>
    <t>Dolores Machado Chinchilla</t>
  </si>
  <si>
    <t>73761594L</t>
  </si>
  <si>
    <t>Concesión de servicio de peluqueria en centros municipales de personas mayores de Torrent.</t>
  </si>
  <si>
    <t>Concesión de servicios</t>
  </si>
  <si>
    <t>7977/2025</t>
  </si>
  <si>
    <t>Aytos Soluciones Informáticas S.L.U</t>
  </si>
  <si>
    <t>B41632332</t>
  </si>
  <si>
    <t xml:space="preserve">Servicio de firmadoc mobile para el ayuntamiento de Torrent y sus OOAA, dentro del entorno de los programas sicalwin, Aytosfactura, accede subvenciones, accede portal del proveedor y firmadoc. </t>
  </si>
  <si>
    <t xml:space="preserve">Aytos Soluciones Informáticas </t>
  </si>
  <si>
    <t>79211000 79132100-9</t>
  </si>
  <si>
    <t>21348/2025</t>
  </si>
  <si>
    <t>Obras de peatonalización del barrio histórico del Alter (Fase IV) Lote 1 : C/ Santíssima Trinitat i C/ Santa Llucia</t>
  </si>
  <si>
    <t xml:space="preserve">Becsa S.A, Guerola Infraestructuras S.L, </t>
  </si>
  <si>
    <t>45233251-3 45233262-3 45231300-8</t>
  </si>
  <si>
    <t>12 meses</t>
  </si>
  <si>
    <t>Obras de peatonalización del barrio histórico del Alter (Fase IV) Lote 2 C/ Sant Onofre</t>
  </si>
  <si>
    <t>Becsa S.A</t>
  </si>
  <si>
    <t>18883/2024</t>
  </si>
  <si>
    <t>Osga Taronja, S.L</t>
  </si>
  <si>
    <t>B98862360</t>
  </si>
  <si>
    <t>Servicio de limpieza de patios de centros escolares públicos.</t>
  </si>
  <si>
    <t>Compañía valenciana para la integración y desarrollo, S.L, Orga taronja, S.L, Empledis, S.L, Interim impulsa, S.L, Industria millars 2010, S.L, Compañía Esp. Empleo e integración, S.L, Som treball, S.L.</t>
  </si>
  <si>
    <t>5 años</t>
  </si>
  <si>
    <t>21721/2025</t>
  </si>
  <si>
    <t>Iberdrola Clientes, S.A.U</t>
  </si>
  <si>
    <t>A95758389</t>
  </si>
  <si>
    <t>Acuerdo Marco suministro energía eléctrica (Expediente: 2640/24/CSI)</t>
  </si>
  <si>
    <t>ABIERTO</t>
  </si>
  <si>
    <t>ABIERTO SIMPLIFICADO</t>
  </si>
  <si>
    <t>ABIERTO ARMONIZADO</t>
  </si>
  <si>
    <t>EMERGENCIA</t>
  </si>
  <si>
    <t>NEGOCIADO SIN PUBLICIDAD</t>
  </si>
  <si>
    <t xml:space="preserve">ACUERDO MARCO </t>
  </si>
  <si>
    <t>SERVICIO</t>
  </si>
  <si>
    <t>Columna1</t>
  </si>
  <si>
    <t>Columna2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</si>
</sst>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0.00\ &quot;€&quot;"/>
    <numFmt numFmtId="165" formatCode="#,##0\ _€"/>
  </numFmts>
  <fonts count="5" x14ac:knownFonts="1">
    <font>
      <sz val="11"/>
      <color theme="1"/>
      <name val="Calibri"/>
      <family val="2"/>
      <scheme val="minor"/>
    </font>
    <font>
      <sz val="11"/>
      <color theme="1"/>
      <name val="Calibri"/>
      <family val="2"/>
      <scheme val="minor"/>
    </font>
    <font>
      <b/>
      <sz val="12"/>
      <color theme="1"/>
      <name val="Arial"/>
      <family val="2"/>
    </font>
    <font>
      <sz val="12"/>
      <name val="Arial"/>
      <family val="2"/>
    </font>
    <font>
      <sz val="12"/>
      <color theme="1"/>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164" fontId="2" fillId="2" borderId="2" xfId="0" applyNumberFormat="1" applyFont="1" applyFill="1" applyBorder="1" applyAlignment="1">
      <alignment horizontal="center" vertical="center" wrapText="1"/>
    </xf>
    <xf numFmtId="164" fontId="2" fillId="2" borderId="7" xfId="0" applyNumberFormat="1" applyFont="1" applyFill="1" applyBorder="1" applyAlignment="1">
      <alignment horizontal="center" vertical="center" wrapText="1"/>
    </xf>
    <xf numFmtId="0" fontId="3" fillId="2" borderId="10" xfId="0" applyFont="1" applyFill="1" applyBorder="1" applyAlignment="1">
      <alignment horizontal="center" vertical="center" wrapText="1"/>
    </xf>
    <xf numFmtId="14" fontId="4" fillId="2" borderId="10" xfId="0" applyNumberFormat="1" applyFont="1" applyFill="1" applyBorder="1" applyAlignment="1">
      <alignment horizontal="center" vertical="center" wrapText="1"/>
    </xf>
    <xf numFmtId="0" fontId="3" fillId="2" borderId="10" xfId="0" applyFont="1" applyFill="1" applyBorder="1" applyAlignment="1">
      <alignment horizontal="left" vertical="center" wrapText="1"/>
    </xf>
    <xf numFmtId="164" fontId="4" fillId="2" borderId="10" xfId="1" applyNumberFormat="1" applyFont="1" applyFill="1" applyBorder="1" applyAlignment="1">
      <alignment horizontal="center" vertical="center" wrapText="1"/>
    </xf>
    <xf numFmtId="165" fontId="4" fillId="2" borderId="10" xfId="1"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4" xfId="0" applyFont="1" applyFill="1" applyBorder="1" applyAlignment="1">
      <alignment horizontal="center" vertical="center" wrapText="1"/>
    </xf>
    <xf numFmtId="14" fontId="4" fillId="2" borderId="4" xfId="0" applyNumberFormat="1" applyFont="1" applyFill="1" applyBorder="1" applyAlignment="1">
      <alignment horizontal="center" vertical="center" wrapText="1"/>
    </xf>
    <xf numFmtId="0" fontId="4" fillId="2" borderId="4" xfId="0" applyFont="1" applyFill="1" applyBorder="1" applyAlignment="1">
      <alignment horizontal="left" vertical="center" wrapText="1"/>
    </xf>
    <xf numFmtId="164" fontId="4" fillId="2" borderId="4" xfId="1" applyNumberFormat="1" applyFont="1" applyFill="1" applyBorder="1" applyAlignment="1">
      <alignment horizontal="center" vertical="center" wrapText="1"/>
    </xf>
    <xf numFmtId="0" fontId="4" fillId="2" borderId="0" xfId="0" applyFont="1" applyFill="1" applyAlignment="1">
      <alignment horizontal="center" vertical="center"/>
    </xf>
    <xf numFmtId="165" fontId="4" fillId="2" borderId="4" xfId="1" applyNumberFormat="1" applyFont="1" applyFill="1" applyBorder="1" applyAlignment="1">
      <alignment horizontal="center" vertical="center" wrapText="1"/>
    </xf>
    <xf numFmtId="0" fontId="4" fillId="2" borderId="4" xfId="0" applyFont="1" applyFill="1" applyBorder="1" applyAlignment="1">
      <alignment horizontal="center" vertical="center"/>
    </xf>
    <xf numFmtId="164" fontId="4" fillId="2" borderId="4" xfId="0" applyNumberFormat="1" applyFont="1" applyFill="1" applyBorder="1" applyAlignment="1">
      <alignment horizontal="center" vertical="center" wrapText="1"/>
    </xf>
    <xf numFmtId="165" fontId="4" fillId="2" borderId="4" xfId="0" applyNumberFormat="1" applyFont="1" applyFill="1" applyBorder="1" applyAlignment="1">
      <alignment horizontal="center" vertical="center" wrapText="1"/>
    </xf>
    <xf numFmtId="0" fontId="4" fillId="2" borderId="10" xfId="0" applyFont="1" applyFill="1" applyBorder="1" applyAlignment="1">
      <alignment horizontal="left" vertical="center" wrapText="1"/>
    </xf>
    <xf numFmtId="164" fontId="4" fillId="2" borderId="10" xfId="0" applyNumberFormat="1" applyFont="1" applyFill="1" applyBorder="1" applyAlignment="1">
      <alignment horizontal="center" vertical="center" wrapText="1"/>
    </xf>
    <xf numFmtId="0" fontId="4" fillId="2" borderId="0" xfId="0" applyFont="1" applyFill="1" applyAlignment="1">
      <alignment horizontal="center" wrapText="1"/>
    </xf>
    <xf numFmtId="14" fontId="4" fillId="2" borderId="4" xfId="1" applyNumberFormat="1" applyFont="1" applyFill="1" applyBorder="1" applyAlignment="1">
      <alignment horizontal="center" vertical="center" wrapText="1"/>
    </xf>
    <xf numFmtId="14" fontId="4" fillId="2" borderId="4" xfId="2"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14" fontId="4" fillId="2" borderId="12" xfId="0" applyNumberFormat="1" applyFont="1" applyFill="1" applyBorder="1" applyAlignment="1">
      <alignment horizontal="center" vertical="center" wrapText="1"/>
    </xf>
    <xf numFmtId="0" fontId="4" fillId="2" borderId="13" xfId="0" applyFont="1" applyFill="1" applyBorder="1" applyAlignment="1">
      <alignment horizontal="center" vertical="center" wrapText="1"/>
    </xf>
    <xf numFmtId="14" fontId="3" fillId="2"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164" fontId="4"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0" fontId="4" fillId="0" borderId="0" xfId="0" applyFont="1" applyAlignment="1">
      <alignment horizontal="center" vertical="center" wrapText="1"/>
    </xf>
    <xf numFmtId="164" fontId="4"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165" fontId="2" fillId="2" borderId="4" xfId="0" applyNumberFormat="1" applyFont="1" applyFill="1" applyBorder="1" applyAlignment="1">
      <alignment horizontal="center" vertical="center" wrapText="1"/>
    </xf>
    <xf numFmtId="165" fontId="2" fillId="2" borderId="7"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4" xfId="0" applyFont="1" applyFill="1" applyBorder="1" applyAlignment="1">
      <alignment horizontal="center" vertical="center" wrapText="1"/>
    </xf>
    <xf numFmtId="164" fontId="4" fillId="0" borderId="4" xfId="1" applyNumberFormat="1"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3">
    <cellStyle name="Moneda" xfId="1" builtinId="4"/>
    <cellStyle name="Normal" xfId="0" builtinId="0"/>
    <cellStyle name="Porcentaje" xfId="2" builtinId="5"/>
  </cellStyles>
  <dxfs count="2">
    <dxf>
      <font>
        <b val="0"/>
        <i val="0"/>
        <strike val="0"/>
        <condense val="0"/>
        <extend val="0"/>
        <outline val="0"/>
        <shadow val="0"/>
        <u val="none"/>
        <vertAlign val="baseline"/>
        <sz val="12"/>
        <color theme="1"/>
        <name val="Arial"/>
        <scheme val="none"/>
      </font>
      <numFmt numFmtId="164" formatCode="#,##0.00\ &quot;€&quot;"/>
      <alignment horizontal="center" vertical="center" textRotation="0" wrapText="1" indent="0" justifyLastLine="0" shrinkToFit="0" readingOrder="0"/>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2C-4627-9EF5-07406FC9470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2C-4627-9EF5-07406FC9470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2C-4627-9EF5-07406FC9470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2C-4627-9EF5-07406FC9470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2C-4627-9EF5-07406FC9470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2C-4627-9EF5-07406FC9470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Hoja1!$C$94:$C$99</c:f>
              <c:strCache>
                <c:ptCount val="6"/>
                <c:pt idx="0">
                  <c:v>ABIERTO</c:v>
                </c:pt>
                <c:pt idx="1">
                  <c:v>ABIERTO SIMPLIFICADO</c:v>
                </c:pt>
                <c:pt idx="2">
                  <c:v>ABIERTO ARMONIZADO</c:v>
                </c:pt>
                <c:pt idx="3">
                  <c:v>EMERGENCIA</c:v>
                </c:pt>
                <c:pt idx="4">
                  <c:v>NEGOCIADO SIN PUBLICIDAD</c:v>
                </c:pt>
                <c:pt idx="5">
                  <c:v>ACUERDO MARCO </c:v>
                </c:pt>
              </c:strCache>
            </c:strRef>
          </c:cat>
          <c:val>
            <c:numRef>
              <c:f>Hoja1!$D$94:$D$99</c:f>
              <c:numCache>
                <c:formatCode>#,##0.00\ "€"</c:formatCode>
                <c:ptCount val="6"/>
                <c:pt idx="0">
                  <c:v>2892361.6699999995</c:v>
                </c:pt>
                <c:pt idx="1">
                  <c:v>3704584.95</c:v>
                </c:pt>
                <c:pt idx="2">
                  <c:v>6070844.8799999999</c:v>
                </c:pt>
                <c:pt idx="3">
                  <c:v>7839936.3299999991</c:v>
                </c:pt>
                <c:pt idx="4">
                  <c:v>32100</c:v>
                </c:pt>
                <c:pt idx="5">
                  <c:v>764006</c:v>
                </c:pt>
              </c:numCache>
            </c:numRef>
          </c:val>
          <c:extLst>
            <c:ext xmlns:c16="http://schemas.microsoft.com/office/drawing/2014/chart" uri="{C3380CC4-5D6E-409C-BE32-E72D297353CC}">
              <c16:uniqueId val="{00000000-06F2-4985-8EB3-388DF47FC60F}"/>
            </c:ext>
          </c:extLst>
        </c:ser>
        <c:ser>
          <c:idx val="3"/>
          <c:order val="3"/>
          <c:tx>
            <c:strRef>
              <c:f>Hoja1!$C$94:$C$99</c:f>
              <c:strCache>
                <c:ptCount val="6"/>
                <c:pt idx="0">
                  <c:v>ABIERTO</c:v>
                </c:pt>
                <c:pt idx="1">
                  <c:v>ABIERTO SIMPLIFICADO</c:v>
                </c:pt>
                <c:pt idx="2">
                  <c:v>ABIERTO ARMONIZADO</c:v>
                </c:pt>
                <c:pt idx="3">
                  <c:v>EMERGENCIA</c:v>
                </c:pt>
                <c:pt idx="4">
                  <c:v>NEGOCIADO SIN PUBLICIDAD</c:v>
                </c:pt>
                <c:pt idx="5">
                  <c:v>ACUERDO MARCO </c:v>
                </c:pt>
              </c:strCache>
            </c:strRef>
          </c:tx>
          <c:dPt>
            <c:idx val="0"/>
            <c:bubble3D val="0"/>
            <c:spPr>
              <a:solidFill>
                <a:schemeClr val="accent1"/>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Lit>
              <c:formatCode>General</c:formatCode>
              <c:ptCount val="1"/>
              <c:pt idx="0">
                <c:v>1</c:v>
              </c:pt>
            </c:numLit>
          </c:val>
          <c:extLst>
            <c:ext xmlns:c16="http://schemas.microsoft.com/office/drawing/2014/chart" uri="{C3380CC4-5D6E-409C-BE32-E72D297353CC}">
              <c16:uniqueId val="{00000010-272C-4627-9EF5-07406FC9470F}"/>
            </c:ext>
          </c:extLst>
        </c:ser>
        <c:dLbls>
          <c:dLblPos val="bestFit"/>
          <c:showLegendKey val="0"/>
          <c:showVal val="1"/>
          <c:showCatName val="0"/>
          <c:showSerName val="0"/>
          <c:showPercent val="0"/>
          <c:showBubbleSize val="0"/>
          <c:showLeaderLines val="1"/>
        </c:dLbls>
        <c:firstSliceAng val="0"/>
        <c:extLst>
          <c:ext xmlns:c15="http://schemas.microsoft.com/office/drawing/2012/chart" uri="{02D57815-91ED-43cb-92C2-25804820EDAC}">
            <c15:filteredPieSeries>
              <c15:ser>
                <c:idx val="1"/>
                <c:order val="1"/>
                <c:tx>
                  <c:v>ABIERTO SIMPLIFICADO </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D-272C-4627-9EF5-07406FC9470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Hoja1!$C$94:$C$99</c15:sqref>
                        </c15:formulaRef>
                      </c:ext>
                    </c:extLst>
                    <c:strCache>
                      <c:ptCount val="6"/>
                      <c:pt idx="0">
                        <c:v>ABIERTO</c:v>
                      </c:pt>
                      <c:pt idx="1">
                        <c:v>ABIERTO SIMPLIFICADO</c:v>
                      </c:pt>
                      <c:pt idx="2">
                        <c:v>ABIERTO ARMONIZADO</c:v>
                      </c:pt>
                      <c:pt idx="3">
                        <c:v>EMERGENCIA</c:v>
                      </c:pt>
                      <c:pt idx="4">
                        <c:v>NEGOCIADO SIN PUBLICIDAD</c:v>
                      </c:pt>
                      <c:pt idx="5">
                        <c:v>ACUERDO MARCO </c:v>
                      </c:pt>
                    </c:strCache>
                  </c:strRef>
                </c:cat>
                <c:val>
                  <c:numLit>
                    <c:formatCode>General</c:formatCode>
                    <c:ptCount val="1"/>
                    <c:pt idx="0">
                      <c:v>1</c:v>
                    </c:pt>
                  </c:numLit>
                </c:val>
                <c:extLst>
                  <c:ext xmlns:c16="http://schemas.microsoft.com/office/drawing/2014/chart" uri="{C3380CC4-5D6E-409C-BE32-E72D297353CC}">
                    <c16:uniqueId val="{00000005-06F2-4985-8EB3-388DF47FC60F}"/>
                  </c:ext>
                </c:extLst>
              </c15:ser>
            </c15:filteredPieSeries>
            <c15:filteredPieSeries>
              <c15:ser>
                <c:idx val="2"/>
                <c:order val="2"/>
                <c:tx>
                  <c:v>SIMPLIFICADO</c:v>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F-272C-4627-9EF5-07406FC9470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ormulaRef>
                          <c15:sqref>Hoja1!$C$94:$C$99</c15:sqref>
                        </c15:formulaRef>
                      </c:ext>
                    </c:extLst>
                    <c:strCache>
                      <c:ptCount val="6"/>
                      <c:pt idx="0">
                        <c:v>ABIERTO</c:v>
                      </c:pt>
                      <c:pt idx="1">
                        <c:v>ABIERTO SIMPLIFICADO</c:v>
                      </c:pt>
                      <c:pt idx="2">
                        <c:v>ABIERTO ARMONIZADO</c:v>
                      </c:pt>
                      <c:pt idx="3">
                        <c:v>EMERGENCIA</c:v>
                      </c:pt>
                      <c:pt idx="4">
                        <c:v>NEGOCIADO SIN PUBLICIDAD</c:v>
                      </c:pt>
                      <c:pt idx="5">
                        <c:v>ACUERDO MARCO </c:v>
                      </c:pt>
                    </c:strCache>
                  </c:strRef>
                </c:cat>
                <c:val>
                  <c:numLit>
                    <c:formatCode>General</c:formatCode>
                    <c:ptCount val="1"/>
                    <c:pt idx="0">
                      <c:v>1</c:v>
                    </c:pt>
                  </c:numLit>
                </c:val>
                <c:extLst xmlns:c15="http://schemas.microsoft.com/office/drawing/2012/chart">
                  <c:ext xmlns:c16="http://schemas.microsoft.com/office/drawing/2014/chart" uri="{C3380CC4-5D6E-409C-BE32-E72D297353CC}">
                    <c16:uniqueId val="{00000006-06F2-4985-8EB3-388DF47FC60F}"/>
                  </c:ext>
                </c:extLst>
              </c15:ser>
            </c15:filteredPieSeries>
          </c:ext>
        </c:extLst>
      </c:pieChart>
      <c:spPr>
        <a:noFill/>
        <a:ln>
          <a:noFill/>
        </a:ln>
        <a:effectLst/>
      </c:spPr>
    </c:plotArea>
    <c:legend>
      <c:legendPos val="r"/>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1071561</xdr:colOff>
      <xdr:row>88</xdr:row>
      <xdr:rowOff>152399</xdr:rowOff>
    </xdr:from>
    <xdr:to>
      <xdr:col>8</xdr:col>
      <xdr:colOff>933450</xdr:colOff>
      <xdr:row>109</xdr:row>
      <xdr:rowOff>142874</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a1" displayName="Tabla1" ref="C93:D99" totalsRowShown="0">
  <autoFilter ref="C93:D99"/>
  <tableColumns count="2">
    <tableColumn id="1" name="Columna1" dataDxfId="1"/>
    <tableColumn id="2" name="Columna2"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9"/>
  <sheetViews>
    <sheetView tabSelected="1" topLeftCell="A83" workbookViewId="0">
      <selection activeCell="H87" sqref="H3:H87"/>
    </sheetView>
  </sheetViews>
  <sheetFormatPr baseColWidth="10" defaultRowHeight="15" x14ac:dyDescent="0.25"/>
  <cols>
    <col min="1" max="1" width="14.5703125" style="34" customWidth="1"/>
    <col min="2" max="2" width="16.28515625" style="34" customWidth="1"/>
    <col min="3" max="3" width="42.7109375" style="34" customWidth="1"/>
    <col min="4" max="5" width="22.42578125" style="34" customWidth="1"/>
    <col min="6" max="6" width="44.42578125" style="34" customWidth="1"/>
    <col min="7" max="7" width="17" style="34" customWidth="1"/>
    <col min="8" max="8" width="18.7109375" style="34" customWidth="1"/>
    <col min="9" max="9" width="17.85546875" style="35" customWidth="1"/>
    <col min="10" max="10" width="19.140625" style="35" customWidth="1"/>
    <col min="11" max="11" width="10.42578125" style="36" customWidth="1"/>
    <col min="12" max="12" width="44.85546875" style="34" customWidth="1"/>
    <col min="13" max="13" width="18.5703125" style="34" customWidth="1"/>
    <col min="14" max="14" width="17.140625" style="34" customWidth="1"/>
  </cols>
  <sheetData>
    <row r="1" spans="1:14" ht="31.5" x14ac:dyDescent="0.25">
      <c r="A1" s="46" t="s">
        <v>0</v>
      </c>
      <c r="B1" s="39" t="s">
        <v>1</v>
      </c>
      <c r="C1" s="39" t="s">
        <v>2</v>
      </c>
      <c r="D1" s="37" t="s">
        <v>3</v>
      </c>
      <c r="E1" s="39" t="s">
        <v>4</v>
      </c>
      <c r="F1" s="37" t="s">
        <v>5</v>
      </c>
      <c r="G1" s="37" t="s">
        <v>6</v>
      </c>
      <c r="H1" s="39" t="s">
        <v>7</v>
      </c>
      <c r="I1" s="1" t="s">
        <v>8</v>
      </c>
      <c r="J1" s="1" t="s">
        <v>9</v>
      </c>
      <c r="K1" s="41" t="s">
        <v>10</v>
      </c>
      <c r="L1" s="43" t="s">
        <v>11</v>
      </c>
      <c r="M1" s="44" t="s">
        <v>12</v>
      </c>
      <c r="N1" s="43" t="s">
        <v>13</v>
      </c>
    </row>
    <row r="2" spans="1:14" ht="16.5" thickBot="1" x14ac:dyDescent="0.3">
      <c r="A2" s="47"/>
      <c r="B2" s="40"/>
      <c r="C2" s="40"/>
      <c r="D2" s="38"/>
      <c r="E2" s="40"/>
      <c r="F2" s="38"/>
      <c r="G2" s="38"/>
      <c r="H2" s="40"/>
      <c r="I2" s="2" t="s">
        <v>14</v>
      </c>
      <c r="J2" s="2" t="s">
        <v>14</v>
      </c>
      <c r="K2" s="42"/>
      <c r="L2" s="40"/>
      <c r="M2" s="45"/>
      <c r="N2" s="40"/>
    </row>
    <row r="3" spans="1:14" ht="30" x14ac:dyDescent="0.25">
      <c r="A3" s="3" t="s">
        <v>15</v>
      </c>
      <c r="B3" s="4">
        <v>45665</v>
      </c>
      <c r="C3" s="3" t="s">
        <v>16</v>
      </c>
      <c r="D3" s="3" t="s">
        <v>17</v>
      </c>
      <c r="E3" s="4">
        <v>45649</v>
      </c>
      <c r="F3" s="5" t="s">
        <v>18</v>
      </c>
      <c r="G3" s="5" t="s">
        <v>19</v>
      </c>
      <c r="H3" s="48" t="s">
        <v>20</v>
      </c>
      <c r="I3" s="6">
        <v>49500</v>
      </c>
      <c r="J3" s="6">
        <v>20361.25</v>
      </c>
      <c r="K3" s="7">
        <v>1</v>
      </c>
      <c r="L3" s="8" t="s">
        <v>21</v>
      </c>
      <c r="M3" s="8" t="s">
        <v>22</v>
      </c>
      <c r="N3" s="8" t="s">
        <v>23</v>
      </c>
    </row>
    <row r="4" spans="1:14" ht="195" x14ac:dyDescent="0.25">
      <c r="A4" s="9" t="s">
        <v>24</v>
      </c>
      <c r="B4" s="10">
        <v>45667</v>
      </c>
      <c r="C4" s="9" t="s">
        <v>25</v>
      </c>
      <c r="D4" s="9" t="s">
        <v>26</v>
      </c>
      <c r="E4" s="10">
        <v>45628</v>
      </c>
      <c r="F4" s="11" t="s">
        <v>27</v>
      </c>
      <c r="G4" s="11" t="s">
        <v>28</v>
      </c>
      <c r="H4" s="49" t="s">
        <v>20</v>
      </c>
      <c r="I4" s="12">
        <v>98000</v>
      </c>
      <c r="J4" s="12">
        <v>98000</v>
      </c>
      <c r="K4" s="9">
        <v>12</v>
      </c>
      <c r="L4" s="9" t="s">
        <v>29</v>
      </c>
      <c r="M4" s="9" t="s">
        <v>30</v>
      </c>
      <c r="N4" s="9" t="s">
        <v>31</v>
      </c>
    </row>
    <row r="5" spans="1:14" ht="60" x14ac:dyDescent="0.25">
      <c r="A5" s="9" t="s">
        <v>32</v>
      </c>
      <c r="B5" s="10">
        <v>45667</v>
      </c>
      <c r="C5" s="9" t="s">
        <v>33</v>
      </c>
      <c r="D5" s="13" t="s">
        <v>34</v>
      </c>
      <c r="E5" s="10">
        <v>45621</v>
      </c>
      <c r="F5" s="11" t="s">
        <v>35</v>
      </c>
      <c r="G5" s="11" t="s">
        <v>19</v>
      </c>
      <c r="H5" s="49" t="s">
        <v>36</v>
      </c>
      <c r="I5" s="12">
        <v>240000</v>
      </c>
      <c r="J5" s="12">
        <v>239000</v>
      </c>
      <c r="K5" s="14">
        <v>6</v>
      </c>
      <c r="L5" s="9" t="s">
        <v>37</v>
      </c>
      <c r="M5" s="15" t="s">
        <v>38</v>
      </c>
      <c r="N5" s="9" t="s">
        <v>31</v>
      </c>
    </row>
    <row r="6" spans="1:14" ht="45" x14ac:dyDescent="0.25">
      <c r="A6" s="9" t="s">
        <v>39</v>
      </c>
      <c r="B6" s="10">
        <v>45672</v>
      </c>
      <c r="C6" s="9" t="s">
        <v>40</v>
      </c>
      <c r="D6" s="9" t="s">
        <v>41</v>
      </c>
      <c r="E6" s="10">
        <v>45579</v>
      </c>
      <c r="F6" s="11" t="s">
        <v>42</v>
      </c>
      <c r="G6" s="11" t="s">
        <v>28</v>
      </c>
      <c r="H6" s="49" t="s">
        <v>20</v>
      </c>
      <c r="I6" s="12">
        <v>26775</v>
      </c>
      <c r="J6" s="12">
        <v>25400</v>
      </c>
      <c r="K6" s="14">
        <v>3</v>
      </c>
      <c r="L6" s="10" t="s">
        <v>43</v>
      </c>
      <c r="M6" s="9">
        <v>37535200</v>
      </c>
      <c r="N6" s="9" t="s">
        <v>44</v>
      </c>
    </row>
    <row r="7" spans="1:14" ht="45" x14ac:dyDescent="0.25">
      <c r="A7" s="9" t="s">
        <v>39</v>
      </c>
      <c r="B7" s="10">
        <v>45699</v>
      </c>
      <c r="C7" s="9" t="s">
        <v>45</v>
      </c>
      <c r="D7" s="9" t="s">
        <v>46</v>
      </c>
      <c r="E7" s="10">
        <v>45656</v>
      </c>
      <c r="F7" s="9" t="s">
        <v>47</v>
      </c>
      <c r="G7" s="9" t="s">
        <v>28</v>
      </c>
      <c r="H7" s="49" t="s">
        <v>20</v>
      </c>
      <c r="I7" s="16">
        <v>123966.94</v>
      </c>
      <c r="J7" s="16">
        <v>89947.74</v>
      </c>
      <c r="K7" s="17">
        <v>5</v>
      </c>
      <c r="L7" s="9" t="s">
        <v>48</v>
      </c>
      <c r="M7" s="9">
        <v>37535200</v>
      </c>
      <c r="N7" s="9" t="s">
        <v>44</v>
      </c>
    </row>
    <row r="8" spans="1:14" ht="30" x14ac:dyDescent="0.25">
      <c r="A8" s="9" t="s">
        <v>39</v>
      </c>
      <c r="B8" s="10">
        <v>45799</v>
      </c>
      <c r="C8" s="9" t="s">
        <v>49</v>
      </c>
      <c r="D8" s="9" t="s">
        <v>50</v>
      </c>
      <c r="E8" s="10">
        <v>45670</v>
      </c>
      <c r="F8" s="9" t="s">
        <v>51</v>
      </c>
      <c r="G8" s="9" t="s">
        <v>28</v>
      </c>
      <c r="H8" s="49" t="s">
        <v>52</v>
      </c>
      <c r="I8" s="16">
        <v>51241.4</v>
      </c>
      <c r="J8" s="16">
        <v>40785</v>
      </c>
      <c r="K8" s="17">
        <v>1</v>
      </c>
      <c r="L8" s="9" t="s">
        <v>53</v>
      </c>
      <c r="M8" s="9">
        <v>37535200</v>
      </c>
      <c r="N8" s="9" t="s">
        <v>44</v>
      </c>
    </row>
    <row r="9" spans="1:14" ht="30" x14ac:dyDescent="0.25">
      <c r="A9" s="9" t="s">
        <v>39</v>
      </c>
      <c r="B9" s="10">
        <v>45799</v>
      </c>
      <c r="C9" s="9" t="s">
        <v>49</v>
      </c>
      <c r="D9" s="9" t="s">
        <v>54</v>
      </c>
      <c r="E9" s="10">
        <v>45670</v>
      </c>
      <c r="F9" s="9" t="s">
        <v>55</v>
      </c>
      <c r="G9" s="9" t="s">
        <v>28</v>
      </c>
      <c r="H9" s="49" t="s">
        <v>52</v>
      </c>
      <c r="I9" s="16">
        <v>86441.600000000006</v>
      </c>
      <c r="J9" s="16">
        <v>83434</v>
      </c>
      <c r="K9" s="17">
        <v>1</v>
      </c>
      <c r="L9" s="9" t="s">
        <v>53</v>
      </c>
      <c r="M9" s="9">
        <v>37535200</v>
      </c>
      <c r="N9" s="9" t="s">
        <v>44</v>
      </c>
    </row>
    <row r="10" spans="1:14" ht="45" x14ac:dyDescent="0.25">
      <c r="A10" s="8" t="s">
        <v>56</v>
      </c>
      <c r="B10" s="4">
        <v>45673</v>
      </c>
      <c r="C10" s="8" t="s">
        <v>57</v>
      </c>
      <c r="D10" s="8" t="s">
        <v>58</v>
      </c>
      <c r="E10" s="4">
        <v>45649</v>
      </c>
      <c r="F10" s="18" t="s">
        <v>59</v>
      </c>
      <c r="G10" s="18" t="s">
        <v>28</v>
      </c>
      <c r="H10" s="48" t="s">
        <v>60</v>
      </c>
      <c r="I10" s="19">
        <v>103305.79</v>
      </c>
      <c r="J10" s="19">
        <v>102945.4</v>
      </c>
      <c r="K10" s="7">
        <v>1</v>
      </c>
      <c r="L10" s="4" t="s">
        <v>57</v>
      </c>
      <c r="M10" s="20" t="s">
        <v>61</v>
      </c>
      <c r="N10" s="8" t="s">
        <v>62</v>
      </c>
    </row>
    <row r="11" spans="1:14" ht="360" x14ac:dyDescent="0.25">
      <c r="A11" s="9" t="s">
        <v>63</v>
      </c>
      <c r="B11" s="10">
        <v>45673</v>
      </c>
      <c r="C11" s="9" t="s">
        <v>64</v>
      </c>
      <c r="D11" s="9" t="s">
        <v>65</v>
      </c>
      <c r="E11" s="10">
        <v>45656</v>
      </c>
      <c r="F11" s="11" t="s">
        <v>66</v>
      </c>
      <c r="G11" s="11" t="s">
        <v>67</v>
      </c>
      <c r="H11" s="49" t="s">
        <v>60</v>
      </c>
      <c r="I11" s="12">
        <v>113200.54</v>
      </c>
      <c r="J11" s="12">
        <v>63611.12</v>
      </c>
      <c r="K11" s="14">
        <v>32</v>
      </c>
      <c r="L11" s="10" t="s">
        <v>68</v>
      </c>
      <c r="M11" s="9" t="s">
        <v>69</v>
      </c>
      <c r="N11" s="9" t="s">
        <v>70</v>
      </c>
    </row>
    <row r="12" spans="1:14" ht="75" x14ac:dyDescent="0.25">
      <c r="A12" s="9" t="s">
        <v>71</v>
      </c>
      <c r="B12" s="10">
        <v>45687</v>
      </c>
      <c r="C12" s="9" t="s">
        <v>72</v>
      </c>
      <c r="D12" s="9" t="s">
        <v>73</v>
      </c>
      <c r="E12" s="10">
        <v>45642</v>
      </c>
      <c r="F12" s="11" t="s">
        <v>74</v>
      </c>
      <c r="G12" s="11" t="s">
        <v>28</v>
      </c>
      <c r="H12" s="49" t="s">
        <v>60</v>
      </c>
      <c r="I12" s="12" t="s">
        <v>75</v>
      </c>
      <c r="J12" s="12">
        <v>53677.23</v>
      </c>
      <c r="K12" s="14">
        <v>2</v>
      </c>
      <c r="L12" s="10" t="s">
        <v>76</v>
      </c>
      <c r="M12" s="9" t="s">
        <v>77</v>
      </c>
      <c r="N12" s="9" t="s">
        <v>78</v>
      </c>
    </row>
    <row r="13" spans="1:14" ht="60" x14ac:dyDescent="0.25">
      <c r="A13" s="9" t="s">
        <v>71</v>
      </c>
      <c r="B13" s="10">
        <v>45691</v>
      </c>
      <c r="C13" s="9" t="s">
        <v>79</v>
      </c>
      <c r="D13" s="9" t="s">
        <v>80</v>
      </c>
      <c r="E13" s="10">
        <v>45642</v>
      </c>
      <c r="F13" s="11" t="s">
        <v>81</v>
      </c>
      <c r="G13" s="11" t="s">
        <v>28</v>
      </c>
      <c r="H13" s="49" t="s">
        <v>60</v>
      </c>
      <c r="I13" s="12">
        <v>74380.17</v>
      </c>
      <c r="J13" s="12">
        <v>71904</v>
      </c>
      <c r="K13" s="14">
        <v>1</v>
      </c>
      <c r="L13" s="21" t="s">
        <v>79</v>
      </c>
      <c r="M13" s="9" t="s">
        <v>77</v>
      </c>
      <c r="N13" s="9" t="s">
        <v>82</v>
      </c>
    </row>
    <row r="14" spans="1:14" ht="60" x14ac:dyDescent="0.25">
      <c r="A14" s="9" t="s">
        <v>83</v>
      </c>
      <c r="B14" s="10">
        <v>45715</v>
      </c>
      <c r="C14" s="9" t="s">
        <v>84</v>
      </c>
      <c r="D14" s="9" t="s">
        <v>85</v>
      </c>
      <c r="E14" s="10">
        <v>45635</v>
      </c>
      <c r="F14" s="11" t="s">
        <v>86</v>
      </c>
      <c r="G14" s="11" t="s">
        <v>19</v>
      </c>
      <c r="H14" s="49" t="s">
        <v>87</v>
      </c>
      <c r="I14" s="12">
        <v>39786.25</v>
      </c>
      <c r="J14" s="12">
        <v>39786.25</v>
      </c>
      <c r="K14" s="14">
        <v>1</v>
      </c>
      <c r="L14" s="10" t="s">
        <v>88</v>
      </c>
      <c r="M14" s="9">
        <v>90910000</v>
      </c>
      <c r="N14" s="9" t="s">
        <v>89</v>
      </c>
    </row>
    <row r="15" spans="1:14" ht="45" x14ac:dyDescent="0.25">
      <c r="A15" s="9" t="s">
        <v>90</v>
      </c>
      <c r="B15" s="10">
        <v>45692</v>
      </c>
      <c r="C15" s="9" t="s">
        <v>91</v>
      </c>
      <c r="D15" s="9" t="s">
        <v>92</v>
      </c>
      <c r="E15" s="10">
        <v>45628</v>
      </c>
      <c r="F15" s="11" t="s">
        <v>93</v>
      </c>
      <c r="G15" s="11" t="s">
        <v>28</v>
      </c>
      <c r="H15" s="49" t="s">
        <v>87</v>
      </c>
      <c r="I15" s="12">
        <v>19397.5</v>
      </c>
      <c r="J15" s="12">
        <v>19397.5</v>
      </c>
      <c r="K15" s="14">
        <v>1</v>
      </c>
      <c r="L15" s="10" t="s">
        <v>91</v>
      </c>
      <c r="M15" s="9">
        <v>18100000</v>
      </c>
      <c r="N15" s="10">
        <v>45604</v>
      </c>
    </row>
    <row r="16" spans="1:14" ht="30" x14ac:dyDescent="0.25">
      <c r="A16" s="9" t="s">
        <v>94</v>
      </c>
      <c r="B16" s="10">
        <v>45706</v>
      </c>
      <c r="C16" s="9" t="s">
        <v>95</v>
      </c>
      <c r="D16" s="9" t="s">
        <v>96</v>
      </c>
      <c r="E16" s="10">
        <v>45621</v>
      </c>
      <c r="F16" s="11" t="s">
        <v>97</v>
      </c>
      <c r="G16" s="11" t="s">
        <v>19</v>
      </c>
      <c r="H16" s="49" t="s">
        <v>87</v>
      </c>
      <c r="I16" s="12">
        <v>136090.04</v>
      </c>
      <c r="J16" s="12">
        <v>136090.04</v>
      </c>
      <c r="K16" s="14">
        <v>1</v>
      </c>
      <c r="L16" s="10" t="s">
        <v>98</v>
      </c>
      <c r="M16" s="9">
        <v>90910000</v>
      </c>
      <c r="N16" s="9" t="s">
        <v>70</v>
      </c>
    </row>
    <row r="17" spans="1:14" ht="45" x14ac:dyDescent="0.25">
      <c r="A17" s="9" t="s">
        <v>99</v>
      </c>
      <c r="B17" s="10">
        <v>45706</v>
      </c>
      <c r="C17" s="9" t="s">
        <v>100</v>
      </c>
      <c r="D17" s="9" t="s">
        <v>101</v>
      </c>
      <c r="E17" s="10">
        <v>45621</v>
      </c>
      <c r="F17" s="11" t="s">
        <v>102</v>
      </c>
      <c r="G17" s="11" t="s">
        <v>19</v>
      </c>
      <c r="H17" s="49" t="s">
        <v>87</v>
      </c>
      <c r="I17" s="12">
        <v>15754</v>
      </c>
      <c r="J17" s="12">
        <v>15745</v>
      </c>
      <c r="K17" s="14">
        <v>1</v>
      </c>
      <c r="L17" s="22" t="s">
        <v>100</v>
      </c>
      <c r="M17" s="9">
        <v>71351810</v>
      </c>
      <c r="N17" s="9" t="s">
        <v>103</v>
      </c>
    </row>
    <row r="18" spans="1:14" ht="45" x14ac:dyDescent="0.25">
      <c r="A18" s="9" t="s">
        <v>104</v>
      </c>
      <c r="B18" s="10">
        <v>45699</v>
      </c>
      <c r="C18" s="9" t="s">
        <v>95</v>
      </c>
      <c r="D18" s="9" t="s">
        <v>96</v>
      </c>
      <c r="E18" s="10">
        <v>45635</v>
      </c>
      <c r="F18" s="11" t="s">
        <v>105</v>
      </c>
      <c r="G18" s="11" t="s">
        <v>19</v>
      </c>
      <c r="H18" s="49" t="s">
        <v>87</v>
      </c>
      <c r="I18" s="12">
        <v>43545.87</v>
      </c>
      <c r="J18" s="16">
        <v>43545.87</v>
      </c>
      <c r="K18" s="17">
        <v>1</v>
      </c>
      <c r="L18" s="10" t="s">
        <v>98</v>
      </c>
      <c r="M18" s="9">
        <v>90910000</v>
      </c>
      <c r="N18" s="9" t="s">
        <v>106</v>
      </c>
    </row>
    <row r="19" spans="1:14" ht="60" x14ac:dyDescent="0.25">
      <c r="A19" s="9" t="s">
        <v>107</v>
      </c>
      <c r="B19" s="10">
        <v>45715</v>
      </c>
      <c r="C19" s="9" t="s">
        <v>84</v>
      </c>
      <c r="D19" s="9" t="s">
        <v>85</v>
      </c>
      <c r="E19" s="10">
        <v>45628</v>
      </c>
      <c r="F19" s="11" t="s">
        <v>108</v>
      </c>
      <c r="G19" s="11" t="s">
        <v>19</v>
      </c>
      <c r="H19" s="49" t="s">
        <v>87</v>
      </c>
      <c r="I19" s="12">
        <v>20661.16</v>
      </c>
      <c r="J19" s="12">
        <v>20661.16</v>
      </c>
      <c r="K19" s="14">
        <v>1</v>
      </c>
      <c r="L19" s="10" t="s">
        <v>88</v>
      </c>
      <c r="M19" s="9">
        <v>90910000</v>
      </c>
      <c r="N19" s="9" t="s">
        <v>109</v>
      </c>
    </row>
    <row r="20" spans="1:14" ht="60" x14ac:dyDescent="0.25">
      <c r="A20" s="9" t="s">
        <v>110</v>
      </c>
      <c r="B20" s="10">
        <v>45728</v>
      </c>
      <c r="C20" s="9" t="s">
        <v>111</v>
      </c>
      <c r="D20" s="9" t="s">
        <v>112</v>
      </c>
      <c r="E20" s="10">
        <v>45635</v>
      </c>
      <c r="F20" s="11" t="s">
        <v>113</v>
      </c>
      <c r="G20" s="11" t="s">
        <v>19</v>
      </c>
      <c r="H20" s="49" t="s">
        <v>87</v>
      </c>
      <c r="I20" s="16">
        <v>20661.16</v>
      </c>
      <c r="J20" s="16">
        <v>20661</v>
      </c>
      <c r="K20" s="17">
        <v>1</v>
      </c>
      <c r="L20" s="10" t="s">
        <v>111</v>
      </c>
      <c r="M20" s="9">
        <v>50118110</v>
      </c>
      <c r="N20" s="9" t="s">
        <v>109</v>
      </c>
    </row>
    <row r="21" spans="1:14" ht="60" x14ac:dyDescent="0.25">
      <c r="A21" s="9" t="s">
        <v>114</v>
      </c>
      <c r="B21" s="10">
        <v>45728</v>
      </c>
      <c r="C21" s="9" t="s">
        <v>115</v>
      </c>
      <c r="D21" s="9" t="s">
        <v>116</v>
      </c>
      <c r="E21" s="10">
        <v>45621</v>
      </c>
      <c r="F21" s="11" t="s">
        <v>117</v>
      </c>
      <c r="G21" s="11" t="s">
        <v>19</v>
      </c>
      <c r="H21" s="49" t="s">
        <v>87</v>
      </c>
      <c r="I21" s="12">
        <v>35900</v>
      </c>
      <c r="J21" s="12">
        <v>35190</v>
      </c>
      <c r="K21" s="14">
        <v>1</v>
      </c>
      <c r="L21" s="10" t="s">
        <v>118</v>
      </c>
      <c r="M21" s="9" t="s">
        <v>119</v>
      </c>
      <c r="N21" s="9" t="s">
        <v>70</v>
      </c>
    </row>
    <row r="22" spans="1:14" ht="60" x14ac:dyDescent="0.25">
      <c r="A22" s="9" t="s">
        <v>120</v>
      </c>
      <c r="B22" s="10" t="s">
        <v>121</v>
      </c>
      <c r="C22" s="9" t="s">
        <v>122</v>
      </c>
      <c r="D22" s="9" t="s">
        <v>123</v>
      </c>
      <c r="E22" s="10">
        <v>45628</v>
      </c>
      <c r="F22" s="11" t="s">
        <v>124</v>
      </c>
      <c r="G22" s="11" t="s">
        <v>19</v>
      </c>
      <c r="H22" s="49" t="s">
        <v>87</v>
      </c>
      <c r="I22" s="12"/>
      <c r="J22" s="12">
        <v>33057.85</v>
      </c>
      <c r="K22" s="14">
        <v>1</v>
      </c>
      <c r="L22" s="10" t="s">
        <v>122</v>
      </c>
      <c r="M22" s="9"/>
      <c r="N22" s="9" t="s">
        <v>125</v>
      </c>
    </row>
    <row r="23" spans="1:14" ht="90" x14ac:dyDescent="0.25">
      <c r="A23" s="9" t="s">
        <v>126</v>
      </c>
      <c r="B23" s="10">
        <v>45730</v>
      </c>
      <c r="C23" s="9" t="s">
        <v>127</v>
      </c>
      <c r="D23" s="9" t="s">
        <v>128</v>
      </c>
      <c r="E23" s="10">
        <v>45621</v>
      </c>
      <c r="F23" s="11" t="s">
        <v>129</v>
      </c>
      <c r="G23" s="11" t="s">
        <v>19</v>
      </c>
      <c r="H23" s="49" t="s">
        <v>87</v>
      </c>
      <c r="I23" s="16"/>
      <c r="J23" s="12">
        <v>44000</v>
      </c>
      <c r="K23" s="14">
        <v>1</v>
      </c>
      <c r="L23" s="10" t="s">
        <v>127</v>
      </c>
      <c r="M23" s="9">
        <v>7100000</v>
      </c>
      <c r="N23" s="9" t="s">
        <v>130</v>
      </c>
    </row>
    <row r="24" spans="1:14" ht="60" x14ac:dyDescent="0.25">
      <c r="A24" s="9" t="s">
        <v>131</v>
      </c>
      <c r="B24" s="10">
        <v>45730</v>
      </c>
      <c r="C24" s="9" t="s">
        <v>127</v>
      </c>
      <c r="D24" s="9" t="s">
        <v>128</v>
      </c>
      <c r="E24" s="10">
        <v>45621</v>
      </c>
      <c r="F24" s="11" t="s">
        <v>132</v>
      </c>
      <c r="G24" s="11" t="s">
        <v>19</v>
      </c>
      <c r="H24" s="49" t="s">
        <v>87</v>
      </c>
      <c r="I24" s="16">
        <v>96000</v>
      </c>
      <c r="J24" s="16">
        <v>96000</v>
      </c>
      <c r="K24" s="17">
        <v>1</v>
      </c>
      <c r="L24" s="10" t="s">
        <v>127</v>
      </c>
      <c r="M24" s="9">
        <v>7100000</v>
      </c>
      <c r="N24" s="9" t="s">
        <v>125</v>
      </c>
    </row>
    <row r="25" spans="1:14" ht="75" x14ac:dyDescent="0.25">
      <c r="A25" s="9" t="s">
        <v>133</v>
      </c>
      <c r="B25" s="10">
        <v>45736</v>
      </c>
      <c r="C25" s="9" t="s">
        <v>134</v>
      </c>
      <c r="D25" s="9" t="s">
        <v>135</v>
      </c>
      <c r="E25" s="10">
        <v>45621</v>
      </c>
      <c r="F25" s="11" t="s">
        <v>136</v>
      </c>
      <c r="G25" s="11" t="s">
        <v>67</v>
      </c>
      <c r="H25" s="49" t="s">
        <v>87</v>
      </c>
      <c r="I25" s="16">
        <v>654500</v>
      </c>
      <c r="J25" s="16">
        <v>654500</v>
      </c>
      <c r="K25" s="17">
        <v>1</v>
      </c>
      <c r="L25" s="10" t="s">
        <v>134</v>
      </c>
      <c r="M25" s="9">
        <v>45220000</v>
      </c>
      <c r="N25" s="9" t="s">
        <v>130</v>
      </c>
    </row>
    <row r="26" spans="1:14" ht="90" x14ac:dyDescent="0.25">
      <c r="A26" s="9" t="s">
        <v>137</v>
      </c>
      <c r="B26" s="10">
        <v>45812</v>
      </c>
      <c r="C26" s="9" t="s">
        <v>138</v>
      </c>
      <c r="D26" s="9" t="s">
        <v>139</v>
      </c>
      <c r="E26" s="10">
        <v>45684</v>
      </c>
      <c r="F26" s="11" t="s">
        <v>140</v>
      </c>
      <c r="G26" s="11" t="s">
        <v>141</v>
      </c>
      <c r="H26" s="49" t="s">
        <v>87</v>
      </c>
      <c r="I26" s="16">
        <v>51976.73</v>
      </c>
      <c r="J26" s="16">
        <v>51976.73</v>
      </c>
      <c r="K26" s="17">
        <v>1</v>
      </c>
      <c r="L26" s="10" t="s">
        <v>142</v>
      </c>
      <c r="M26" s="9">
        <v>71000000</v>
      </c>
      <c r="N26" s="9" t="s">
        <v>143</v>
      </c>
    </row>
    <row r="27" spans="1:14" ht="45" x14ac:dyDescent="0.25">
      <c r="A27" s="9" t="s">
        <v>144</v>
      </c>
      <c r="B27" s="10">
        <v>45730</v>
      </c>
      <c r="C27" s="9" t="s">
        <v>145</v>
      </c>
      <c r="D27" s="9" t="s">
        <v>146</v>
      </c>
      <c r="E27" s="10">
        <v>45635</v>
      </c>
      <c r="F27" s="11" t="s">
        <v>147</v>
      </c>
      <c r="G27" s="11" t="s">
        <v>67</v>
      </c>
      <c r="H27" s="49" t="s">
        <v>87</v>
      </c>
      <c r="I27" s="16">
        <v>420956.29</v>
      </c>
      <c r="J27" s="16">
        <v>420956.29</v>
      </c>
      <c r="K27" s="17">
        <v>1</v>
      </c>
      <c r="L27" s="10" t="s">
        <v>145</v>
      </c>
      <c r="M27" s="9">
        <v>45220000</v>
      </c>
      <c r="N27" s="9" t="s">
        <v>103</v>
      </c>
    </row>
    <row r="28" spans="1:14" ht="60" x14ac:dyDescent="0.25">
      <c r="A28" s="9" t="s">
        <v>148</v>
      </c>
      <c r="B28" s="10">
        <v>45782</v>
      </c>
      <c r="C28" s="9" t="s">
        <v>149</v>
      </c>
      <c r="D28" s="9" t="s">
        <v>150</v>
      </c>
      <c r="E28" s="10">
        <v>45635</v>
      </c>
      <c r="F28" s="11" t="s">
        <v>151</v>
      </c>
      <c r="G28" s="11" t="s">
        <v>19</v>
      </c>
      <c r="H28" s="49" t="s">
        <v>87</v>
      </c>
      <c r="I28" s="16">
        <v>507193.56</v>
      </c>
      <c r="J28" s="16">
        <v>507193.56</v>
      </c>
      <c r="K28" s="17">
        <v>1</v>
      </c>
      <c r="L28" s="10" t="s">
        <v>152</v>
      </c>
      <c r="M28" s="9">
        <v>79632000</v>
      </c>
      <c r="N28" s="9" t="s">
        <v>125</v>
      </c>
    </row>
    <row r="29" spans="1:14" ht="60" x14ac:dyDescent="0.25">
      <c r="A29" s="9" t="s">
        <v>153</v>
      </c>
      <c r="B29" s="10">
        <v>45736</v>
      </c>
      <c r="C29" s="9" t="s">
        <v>134</v>
      </c>
      <c r="D29" s="9" t="s">
        <v>135</v>
      </c>
      <c r="E29" s="10">
        <v>45621</v>
      </c>
      <c r="F29" s="11" t="s">
        <v>154</v>
      </c>
      <c r="G29" s="11" t="s">
        <v>67</v>
      </c>
      <c r="H29" s="49" t="s">
        <v>87</v>
      </c>
      <c r="I29" s="16">
        <v>1428000</v>
      </c>
      <c r="J29" s="16">
        <v>1428000</v>
      </c>
      <c r="K29" s="17">
        <v>1</v>
      </c>
      <c r="L29" s="10" t="s">
        <v>134</v>
      </c>
      <c r="M29" s="9">
        <v>45220000</v>
      </c>
      <c r="N29" s="9" t="s">
        <v>125</v>
      </c>
    </row>
    <row r="30" spans="1:14" ht="45" x14ac:dyDescent="0.25">
      <c r="A30" s="9" t="s">
        <v>155</v>
      </c>
      <c r="B30" s="10" t="s">
        <v>121</v>
      </c>
      <c r="C30" s="9" t="s">
        <v>156</v>
      </c>
      <c r="D30" s="9" t="s">
        <v>157</v>
      </c>
      <c r="E30" s="10">
        <v>45635</v>
      </c>
      <c r="F30" s="11" t="s">
        <v>158</v>
      </c>
      <c r="G30" s="11" t="s">
        <v>19</v>
      </c>
      <c r="H30" s="49" t="s">
        <v>87</v>
      </c>
      <c r="I30" s="16"/>
      <c r="J30" s="16">
        <v>21029.8</v>
      </c>
      <c r="K30" s="17">
        <v>1</v>
      </c>
      <c r="L30" s="10" t="s">
        <v>156</v>
      </c>
      <c r="M30" s="9"/>
      <c r="N30" s="9" t="s">
        <v>103</v>
      </c>
    </row>
    <row r="31" spans="1:14" ht="75" x14ac:dyDescent="0.25">
      <c r="A31" s="9" t="s">
        <v>159</v>
      </c>
      <c r="B31" s="10">
        <v>46009</v>
      </c>
      <c r="C31" s="9" t="s">
        <v>134</v>
      </c>
      <c r="D31" s="9" t="s">
        <v>135</v>
      </c>
      <c r="E31" s="10">
        <v>45628</v>
      </c>
      <c r="F31" s="11" t="s">
        <v>160</v>
      </c>
      <c r="G31" s="11" t="s">
        <v>19</v>
      </c>
      <c r="H31" s="49" t="s">
        <v>87</v>
      </c>
      <c r="I31" s="16"/>
      <c r="J31" s="16">
        <v>289256.2</v>
      </c>
      <c r="K31" s="17">
        <v>1</v>
      </c>
      <c r="L31" s="10" t="s">
        <v>134</v>
      </c>
      <c r="M31" s="9"/>
      <c r="N31" s="9" t="s">
        <v>109</v>
      </c>
    </row>
    <row r="32" spans="1:14" ht="30" x14ac:dyDescent="0.25">
      <c r="A32" s="9" t="s">
        <v>161</v>
      </c>
      <c r="B32" s="10">
        <v>45751</v>
      </c>
      <c r="C32" s="9" t="s">
        <v>162</v>
      </c>
      <c r="D32" s="13" t="s">
        <v>163</v>
      </c>
      <c r="E32" s="10">
        <v>45628</v>
      </c>
      <c r="F32" s="11" t="s">
        <v>164</v>
      </c>
      <c r="G32" s="11" t="s">
        <v>67</v>
      </c>
      <c r="H32" s="49" t="s">
        <v>87</v>
      </c>
      <c r="I32" s="16">
        <v>1653350.38</v>
      </c>
      <c r="J32" s="16">
        <v>1653350.38</v>
      </c>
      <c r="K32" s="17">
        <v>1</v>
      </c>
      <c r="L32" s="9" t="s">
        <v>162</v>
      </c>
      <c r="M32" s="9">
        <v>45221119</v>
      </c>
      <c r="N32" s="9" t="s">
        <v>125</v>
      </c>
    </row>
    <row r="33" spans="1:14" ht="90" x14ac:dyDescent="0.25">
      <c r="A33" s="9" t="s">
        <v>165</v>
      </c>
      <c r="B33" s="10" t="s">
        <v>121</v>
      </c>
      <c r="C33" s="9" t="s">
        <v>166</v>
      </c>
      <c r="D33" s="15" t="s">
        <v>167</v>
      </c>
      <c r="E33" s="10">
        <v>45642</v>
      </c>
      <c r="F33" s="11" t="s">
        <v>168</v>
      </c>
      <c r="G33" s="11" t="s">
        <v>19</v>
      </c>
      <c r="H33" s="49" t="s">
        <v>87</v>
      </c>
      <c r="I33" s="16"/>
      <c r="J33" s="16">
        <v>27051.57</v>
      </c>
      <c r="K33" s="17">
        <v>1</v>
      </c>
      <c r="L33" s="10" t="s">
        <v>166</v>
      </c>
      <c r="M33" s="9"/>
      <c r="N33" s="9" t="s">
        <v>103</v>
      </c>
    </row>
    <row r="34" spans="1:14" ht="45" x14ac:dyDescent="0.25">
      <c r="A34" s="23" t="s">
        <v>169</v>
      </c>
      <c r="B34" s="10" t="s">
        <v>121</v>
      </c>
      <c r="C34" s="9" t="s">
        <v>170</v>
      </c>
      <c r="D34" s="9" t="s">
        <v>171</v>
      </c>
      <c r="E34" s="10">
        <v>45621</v>
      </c>
      <c r="F34" s="11" t="s">
        <v>172</v>
      </c>
      <c r="G34" s="11" t="s">
        <v>19</v>
      </c>
      <c r="H34" s="49" t="s">
        <v>87</v>
      </c>
      <c r="I34" s="16"/>
      <c r="J34" s="16">
        <v>96097.05</v>
      </c>
      <c r="K34" s="17">
        <v>1</v>
      </c>
      <c r="L34" s="10" t="s">
        <v>173</v>
      </c>
      <c r="M34" s="9"/>
      <c r="N34" s="9" t="s">
        <v>125</v>
      </c>
    </row>
    <row r="35" spans="1:14" ht="60" x14ac:dyDescent="0.25">
      <c r="A35" s="9" t="s">
        <v>174</v>
      </c>
      <c r="B35" s="10">
        <v>45749</v>
      </c>
      <c r="C35" s="9" t="s">
        <v>175</v>
      </c>
      <c r="D35" s="9" t="s">
        <v>176</v>
      </c>
      <c r="E35" s="10">
        <v>45656</v>
      </c>
      <c r="F35" s="11" t="s">
        <v>177</v>
      </c>
      <c r="G35" s="11" t="s">
        <v>67</v>
      </c>
      <c r="H35" s="49" t="s">
        <v>87</v>
      </c>
      <c r="I35" s="16">
        <v>808169.82</v>
      </c>
      <c r="J35" s="16">
        <v>808169.82</v>
      </c>
      <c r="K35" s="17">
        <v>1</v>
      </c>
      <c r="L35" s="10" t="s">
        <v>175</v>
      </c>
      <c r="M35" s="9">
        <v>45220000</v>
      </c>
      <c r="N35" s="9" t="s">
        <v>103</v>
      </c>
    </row>
    <row r="36" spans="1:14" ht="60" x14ac:dyDescent="0.25">
      <c r="A36" s="9" t="s">
        <v>178</v>
      </c>
      <c r="B36" s="10">
        <v>45825</v>
      </c>
      <c r="C36" s="9" t="s">
        <v>179</v>
      </c>
      <c r="D36" s="9" t="s">
        <v>180</v>
      </c>
      <c r="E36" s="10">
        <v>45656</v>
      </c>
      <c r="F36" s="11" t="s">
        <v>181</v>
      </c>
      <c r="G36" s="11" t="s">
        <v>19</v>
      </c>
      <c r="H36" s="49" t="s">
        <v>87</v>
      </c>
      <c r="I36" s="16">
        <v>54330.74</v>
      </c>
      <c r="J36" s="16">
        <v>54330.74</v>
      </c>
      <c r="K36" s="17">
        <v>1</v>
      </c>
      <c r="L36" s="9" t="s">
        <v>179</v>
      </c>
      <c r="M36" s="9">
        <v>71000000</v>
      </c>
      <c r="N36" s="9" t="s">
        <v>103</v>
      </c>
    </row>
    <row r="37" spans="1:14" ht="90" x14ac:dyDescent="0.25">
      <c r="A37" s="24" t="s">
        <v>182</v>
      </c>
      <c r="B37" s="25">
        <v>45720</v>
      </c>
      <c r="C37" s="26" t="s">
        <v>183</v>
      </c>
      <c r="D37" s="9" t="s">
        <v>184</v>
      </c>
      <c r="E37" s="10">
        <v>45481</v>
      </c>
      <c r="F37" s="11" t="s">
        <v>185</v>
      </c>
      <c r="G37" s="11" t="s">
        <v>19</v>
      </c>
      <c r="H37" s="50" t="s">
        <v>36</v>
      </c>
      <c r="I37" s="12">
        <v>708000</v>
      </c>
      <c r="J37" s="16">
        <v>531495.18000000005</v>
      </c>
      <c r="K37" s="17">
        <v>5</v>
      </c>
      <c r="L37" s="10" t="s">
        <v>186</v>
      </c>
      <c r="M37" s="9" t="s">
        <v>187</v>
      </c>
      <c r="N37" s="9" t="s">
        <v>188</v>
      </c>
    </row>
    <row r="38" spans="1:14" ht="150" x14ac:dyDescent="0.25">
      <c r="A38" s="24" t="s">
        <v>182</v>
      </c>
      <c r="B38" s="10">
        <v>45742</v>
      </c>
      <c r="C38" s="9" t="s">
        <v>189</v>
      </c>
      <c r="D38" s="9" t="s">
        <v>190</v>
      </c>
      <c r="E38" s="10">
        <v>45698</v>
      </c>
      <c r="F38" s="11" t="s">
        <v>191</v>
      </c>
      <c r="G38" s="11" t="s">
        <v>19</v>
      </c>
      <c r="H38" s="50" t="s">
        <v>36</v>
      </c>
      <c r="I38" s="16">
        <v>296000</v>
      </c>
      <c r="J38" s="16">
        <v>260493.88</v>
      </c>
      <c r="K38" s="17">
        <v>10</v>
      </c>
      <c r="L38" s="10" t="s">
        <v>192</v>
      </c>
      <c r="M38" s="9" t="s">
        <v>187</v>
      </c>
      <c r="N38" s="9" t="s">
        <v>188</v>
      </c>
    </row>
    <row r="39" spans="1:14" ht="60" x14ac:dyDescent="0.25">
      <c r="A39" s="9" t="s">
        <v>193</v>
      </c>
      <c r="B39" s="10">
        <v>45744</v>
      </c>
      <c r="C39" s="9" t="s">
        <v>194</v>
      </c>
      <c r="D39" s="9" t="s">
        <v>195</v>
      </c>
      <c r="E39" s="10">
        <v>45712</v>
      </c>
      <c r="F39" s="11" t="s">
        <v>196</v>
      </c>
      <c r="G39" s="11" t="s">
        <v>19</v>
      </c>
      <c r="H39" s="49" t="s">
        <v>20</v>
      </c>
      <c r="I39" s="16">
        <v>198395.18</v>
      </c>
      <c r="J39" s="16">
        <v>195509.3</v>
      </c>
      <c r="K39" s="17">
        <v>4</v>
      </c>
      <c r="L39" s="10" t="s">
        <v>197</v>
      </c>
      <c r="M39" s="9" t="s">
        <v>198</v>
      </c>
      <c r="N39" s="9" t="s">
        <v>199</v>
      </c>
    </row>
    <row r="40" spans="1:14" ht="90" x14ac:dyDescent="0.25">
      <c r="A40" s="24" t="s">
        <v>182</v>
      </c>
      <c r="B40" s="10">
        <v>45749</v>
      </c>
      <c r="C40" s="9" t="s">
        <v>200</v>
      </c>
      <c r="D40" s="9" t="s">
        <v>201</v>
      </c>
      <c r="E40" s="10">
        <v>45705</v>
      </c>
      <c r="F40" s="11" t="s">
        <v>202</v>
      </c>
      <c r="G40" s="11" t="s">
        <v>19</v>
      </c>
      <c r="H40" s="50" t="s">
        <v>36</v>
      </c>
      <c r="I40" s="16">
        <v>98800</v>
      </c>
      <c r="J40" s="16">
        <v>87689.08</v>
      </c>
      <c r="K40" s="17">
        <v>3</v>
      </c>
      <c r="L40" s="10" t="s">
        <v>203</v>
      </c>
      <c r="M40" s="9" t="s">
        <v>187</v>
      </c>
      <c r="N40" s="9" t="s">
        <v>188</v>
      </c>
    </row>
    <row r="41" spans="1:14" ht="45" x14ac:dyDescent="0.25">
      <c r="A41" s="9" t="s">
        <v>204</v>
      </c>
      <c r="B41" s="10">
        <v>45755</v>
      </c>
      <c r="C41" s="9" t="s">
        <v>205</v>
      </c>
      <c r="D41" s="9" t="s">
        <v>206</v>
      </c>
      <c r="E41" s="10">
        <v>45635</v>
      </c>
      <c r="F41" s="11" t="s">
        <v>207</v>
      </c>
      <c r="G41" s="11" t="s">
        <v>19</v>
      </c>
      <c r="H41" s="49" t="s">
        <v>87</v>
      </c>
      <c r="I41" s="16">
        <v>15743</v>
      </c>
      <c r="J41" s="16">
        <v>15743</v>
      </c>
      <c r="K41" s="17">
        <v>1</v>
      </c>
      <c r="L41" s="10" t="s">
        <v>205</v>
      </c>
      <c r="M41" s="9">
        <v>50118110</v>
      </c>
      <c r="N41" s="9" t="s">
        <v>109</v>
      </c>
    </row>
    <row r="42" spans="1:14" ht="60" x14ac:dyDescent="0.25">
      <c r="A42" s="9" t="s">
        <v>208</v>
      </c>
      <c r="B42" s="10">
        <v>45757</v>
      </c>
      <c r="C42" s="9" t="s">
        <v>209</v>
      </c>
      <c r="D42" s="9" t="s">
        <v>210</v>
      </c>
      <c r="E42" s="10">
        <v>45754</v>
      </c>
      <c r="F42" s="11" t="s">
        <v>211</v>
      </c>
      <c r="G42" s="11" t="s">
        <v>67</v>
      </c>
      <c r="H42" s="49" t="s">
        <v>60</v>
      </c>
      <c r="I42" s="16">
        <v>262773.73</v>
      </c>
      <c r="J42" s="16">
        <v>225995.05</v>
      </c>
      <c r="K42" s="17">
        <v>9</v>
      </c>
      <c r="L42" s="10" t="s">
        <v>212</v>
      </c>
      <c r="M42" s="9" t="s">
        <v>213</v>
      </c>
      <c r="N42" s="9" t="s">
        <v>214</v>
      </c>
    </row>
    <row r="43" spans="1:14" ht="45" x14ac:dyDescent="0.25">
      <c r="A43" s="9" t="s">
        <v>215</v>
      </c>
      <c r="B43" s="10">
        <v>45769</v>
      </c>
      <c r="C43" s="9" t="s">
        <v>216</v>
      </c>
      <c r="D43" s="9" t="s">
        <v>217</v>
      </c>
      <c r="E43" s="10">
        <v>45762</v>
      </c>
      <c r="F43" s="11" t="s">
        <v>218</v>
      </c>
      <c r="G43" s="11" t="s">
        <v>19</v>
      </c>
      <c r="H43" s="49" t="s">
        <v>20</v>
      </c>
      <c r="I43" s="16">
        <v>40589.06</v>
      </c>
      <c r="J43" s="16">
        <v>39652.129999999997</v>
      </c>
      <c r="K43" s="17">
        <v>2</v>
      </c>
      <c r="L43" s="10" t="s">
        <v>219</v>
      </c>
      <c r="M43" s="9">
        <v>85311100</v>
      </c>
      <c r="N43" s="9" t="s">
        <v>31</v>
      </c>
    </row>
    <row r="44" spans="1:14" ht="45" x14ac:dyDescent="0.25">
      <c r="A44" s="9" t="s">
        <v>220</v>
      </c>
      <c r="B44" s="10">
        <v>45772</v>
      </c>
      <c r="C44" s="9" t="s">
        <v>145</v>
      </c>
      <c r="D44" s="9" t="s">
        <v>146</v>
      </c>
      <c r="E44" s="10">
        <v>45762</v>
      </c>
      <c r="F44" s="11" t="s">
        <v>221</v>
      </c>
      <c r="G44" s="11" t="s">
        <v>67</v>
      </c>
      <c r="H44" s="49" t="s">
        <v>20</v>
      </c>
      <c r="I44" s="16">
        <v>463660.28</v>
      </c>
      <c r="J44" s="16">
        <v>456704.5</v>
      </c>
      <c r="K44" s="17">
        <v>2</v>
      </c>
      <c r="L44" s="10" t="s">
        <v>222</v>
      </c>
      <c r="M44" s="9" t="s">
        <v>223</v>
      </c>
      <c r="N44" s="9" t="s">
        <v>224</v>
      </c>
    </row>
    <row r="45" spans="1:14" ht="60" x14ac:dyDescent="0.25">
      <c r="A45" s="9" t="s">
        <v>225</v>
      </c>
      <c r="B45" s="10">
        <v>45769</v>
      </c>
      <c r="C45" s="9" t="s">
        <v>134</v>
      </c>
      <c r="D45" s="9" t="s">
        <v>135</v>
      </c>
      <c r="E45" s="10">
        <v>45677</v>
      </c>
      <c r="F45" s="11" t="s">
        <v>226</v>
      </c>
      <c r="G45" s="11" t="s">
        <v>67</v>
      </c>
      <c r="H45" s="49" t="s">
        <v>87</v>
      </c>
      <c r="I45" s="16">
        <v>120000</v>
      </c>
      <c r="J45" s="16">
        <v>120000</v>
      </c>
      <c r="K45" s="17">
        <v>1</v>
      </c>
      <c r="L45" s="10" t="s">
        <v>134</v>
      </c>
      <c r="M45" s="9">
        <v>45220000</v>
      </c>
      <c r="N45" s="9" t="s">
        <v>227</v>
      </c>
    </row>
    <row r="46" spans="1:14" ht="90" x14ac:dyDescent="0.25">
      <c r="A46" s="9" t="s">
        <v>228</v>
      </c>
      <c r="B46" s="10">
        <v>45777</v>
      </c>
      <c r="C46" s="9" t="s">
        <v>229</v>
      </c>
      <c r="D46" s="9" t="s">
        <v>230</v>
      </c>
      <c r="E46" s="10">
        <v>45769</v>
      </c>
      <c r="F46" s="11" t="s">
        <v>231</v>
      </c>
      <c r="G46" s="11" t="s">
        <v>19</v>
      </c>
      <c r="H46" s="49" t="s">
        <v>20</v>
      </c>
      <c r="I46" s="16">
        <v>66115.72</v>
      </c>
      <c r="J46" s="16">
        <v>27384</v>
      </c>
      <c r="K46" s="17">
        <v>2</v>
      </c>
      <c r="L46" s="10" t="s">
        <v>232</v>
      </c>
      <c r="M46" s="9" t="s">
        <v>233</v>
      </c>
      <c r="N46" s="9" t="s">
        <v>188</v>
      </c>
    </row>
    <row r="47" spans="1:14" ht="45" x14ac:dyDescent="0.25">
      <c r="A47" s="9" t="s">
        <v>234</v>
      </c>
      <c r="B47" s="10">
        <v>45782</v>
      </c>
      <c r="C47" s="9" t="s">
        <v>235</v>
      </c>
      <c r="D47" s="9" t="s">
        <v>236</v>
      </c>
      <c r="E47" s="10">
        <v>45762</v>
      </c>
      <c r="F47" s="11" t="s">
        <v>237</v>
      </c>
      <c r="G47" s="11" t="s">
        <v>67</v>
      </c>
      <c r="H47" s="49" t="s">
        <v>60</v>
      </c>
      <c r="I47" s="16">
        <v>131167.20000000001</v>
      </c>
      <c r="J47" s="16">
        <v>119313</v>
      </c>
      <c r="K47" s="17">
        <v>4</v>
      </c>
      <c r="L47" s="10" t="s">
        <v>238</v>
      </c>
      <c r="M47" s="9" t="s">
        <v>239</v>
      </c>
      <c r="N47" s="9" t="s">
        <v>240</v>
      </c>
    </row>
    <row r="48" spans="1:14" ht="135" x14ac:dyDescent="0.25">
      <c r="A48" s="9" t="s">
        <v>241</v>
      </c>
      <c r="B48" s="10">
        <v>45783</v>
      </c>
      <c r="C48" s="9" t="s">
        <v>242</v>
      </c>
      <c r="D48" s="9" t="s">
        <v>243</v>
      </c>
      <c r="E48" s="10">
        <v>45677</v>
      </c>
      <c r="F48" s="11" t="s">
        <v>244</v>
      </c>
      <c r="G48" s="11" t="s">
        <v>28</v>
      </c>
      <c r="H48" s="49" t="s">
        <v>20</v>
      </c>
      <c r="I48" s="16">
        <v>85792.8</v>
      </c>
      <c r="J48" s="16">
        <v>71400.67</v>
      </c>
      <c r="K48" s="17">
        <v>13</v>
      </c>
      <c r="L48" s="10" t="s">
        <v>245</v>
      </c>
      <c r="M48" s="9">
        <v>72268000</v>
      </c>
      <c r="N48" s="9" t="s">
        <v>31</v>
      </c>
    </row>
    <row r="49" spans="1:14" ht="45" x14ac:dyDescent="0.25">
      <c r="A49" s="9" t="s">
        <v>246</v>
      </c>
      <c r="B49" s="10">
        <v>45793</v>
      </c>
      <c r="C49" s="9" t="s">
        <v>247</v>
      </c>
      <c r="D49" s="9" t="s">
        <v>248</v>
      </c>
      <c r="E49" s="10">
        <v>45740</v>
      </c>
      <c r="F49" s="11" t="s">
        <v>249</v>
      </c>
      <c r="G49" s="11" t="s">
        <v>19</v>
      </c>
      <c r="H49" s="49" t="s">
        <v>20</v>
      </c>
      <c r="I49" s="16">
        <v>123966.64</v>
      </c>
      <c r="J49" s="16">
        <v>123966.64</v>
      </c>
      <c r="K49" s="17">
        <v>1</v>
      </c>
      <c r="L49" s="10" t="s">
        <v>247</v>
      </c>
      <c r="M49" s="9">
        <v>50232000</v>
      </c>
      <c r="N49" s="9" t="s">
        <v>250</v>
      </c>
    </row>
    <row r="50" spans="1:14" ht="135" x14ac:dyDescent="0.25">
      <c r="A50" s="9" t="s">
        <v>251</v>
      </c>
      <c r="B50" s="10">
        <v>45798</v>
      </c>
      <c r="C50" s="9" t="s">
        <v>252</v>
      </c>
      <c r="D50" s="9" t="s">
        <v>253</v>
      </c>
      <c r="E50" s="10">
        <v>45769</v>
      </c>
      <c r="F50" s="11" t="s">
        <v>254</v>
      </c>
      <c r="G50" s="11" t="s">
        <v>19</v>
      </c>
      <c r="H50" s="49" t="s">
        <v>20</v>
      </c>
      <c r="I50" s="16">
        <v>165289.26</v>
      </c>
      <c r="J50" s="16">
        <v>115702.48</v>
      </c>
      <c r="K50" s="17">
        <v>13</v>
      </c>
      <c r="L50" s="10" t="s">
        <v>255</v>
      </c>
      <c r="M50" s="9" t="s">
        <v>256</v>
      </c>
      <c r="N50" s="9" t="s">
        <v>31</v>
      </c>
    </row>
    <row r="51" spans="1:14" ht="90" x14ac:dyDescent="0.25">
      <c r="A51" s="9" t="s">
        <v>228</v>
      </c>
      <c r="B51" s="10">
        <v>45799</v>
      </c>
      <c r="C51" s="9" t="s">
        <v>40</v>
      </c>
      <c r="D51" s="9" t="s">
        <v>41</v>
      </c>
      <c r="E51" s="10">
        <v>45769</v>
      </c>
      <c r="F51" s="11" t="s">
        <v>257</v>
      </c>
      <c r="G51" s="11" t="s">
        <v>19</v>
      </c>
      <c r="H51" s="49" t="s">
        <v>258</v>
      </c>
      <c r="I51" s="16">
        <v>760330.56</v>
      </c>
      <c r="J51" s="16">
        <v>4852426.74</v>
      </c>
      <c r="K51" s="17">
        <v>3</v>
      </c>
      <c r="L51" s="10" t="s">
        <v>259</v>
      </c>
      <c r="M51" s="9" t="s">
        <v>260</v>
      </c>
      <c r="N51" s="9" t="s">
        <v>188</v>
      </c>
    </row>
    <row r="52" spans="1:14" ht="45" x14ac:dyDescent="0.25">
      <c r="A52" s="9" t="s">
        <v>261</v>
      </c>
      <c r="B52" s="10">
        <v>45803</v>
      </c>
      <c r="C52" s="9" t="s">
        <v>262</v>
      </c>
      <c r="D52" s="9" t="s">
        <v>263</v>
      </c>
      <c r="E52" s="10">
        <v>45705</v>
      </c>
      <c r="F52" s="9" t="s">
        <v>264</v>
      </c>
      <c r="G52" s="9" t="s">
        <v>455</v>
      </c>
      <c r="H52" s="49" t="s">
        <v>87</v>
      </c>
      <c r="I52" s="16">
        <v>12000</v>
      </c>
      <c r="J52" s="16">
        <v>12000</v>
      </c>
      <c r="K52" s="17">
        <v>1</v>
      </c>
      <c r="L52" s="10" t="s">
        <v>266</v>
      </c>
      <c r="M52" s="9">
        <v>71000000</v>
      </c>
      <c r="N52" s="9" t="s">
        <v>240</v>
      </c>
    </row>
    <row r="53" spans="1:14" ht="45" x14ac:dyDescent="0.25">
      <c r="A53" s="9" t="s">
        <v>261</v>
      </c>
      <c r="B53" s="10">
        <v>45811</v>
      </c>
      <c r="C53" s="9" t="s">
        <v>267</v>
      </c>
      <c r="D53" s="9" t="s">
        <v>268</v>
      </c>
      <c r="E53" s="10">
        <v>45705</v>
      </c>
      <c r="F53" s="9" t="s">
        <v>269</v>
      </c>
      <c r="G53" s="9" t="s">
        <v>265</v>
      </c>
      <c r="H53" s="49" t="s">
        <v>87</v>
      </c>
      <c r="I53" s="16">
        <v>12000</v>
      </c>
      <c r="J53" s="16">
        <v>12000</v>
      </c>
      <c r="K53" s="17">
        <v>1</v>
      </c>
      <c r="L53" s="10" t="s">
        <v>270</v>
      </c>
      <c r="M53" s="9">
        <v>71000000</v>
      </c>
      <c r="N53" s="9" t="s">
        <v>240</v>
      </c>
    </row>
    <row r="54" spans="1:14" ht="30" x14ac:dyDescent="0.25">
      <c r="A54" s="10" t="s">
        <v>271</v>
      </c>
      <c r="B54" s="10"/>
      <c r="C54" s="9" t="s">
        <v>272</v>
      </c>
      <c r="D54" s="9" t="s">
        <v>273</v>
      </c>
      <c r="E54" s="10">
        <v>45705</v>
      </c>
      <c r="F54" s="9" t="s">
        <v>274</v>
      </c>
      <c r="G54" s="9" t="s">
        <v>19</v>
      </c>
      <c r="H54" s="49" t="s">
        <v>87</v>
      </c>
      <c r="I54" s="16">
        <v>61983.47</v>
      </c>
      <c r="J54" s="16">
        <v>61983.47</v>
      </c>
      <c r="K54" s="17">
        <v>1</v>
      </c>
      <c r="L54" s="10" t="s">
        <v>275</v>
      </c>
      <c r="M54" s="9"/>
      <c r="N54" s="9"/>
    </row>
    <row r="55" spans="1:14" ht="75" x14ac:dyDescent="0.25">
      <c r="A55" s="10" t="s">
        <v>276</v>
      </c>
      <c r="B55" s="10">
        <v>45845</v>
      </c>
      <c r="C55" s="9" t="s">
        <v>277</v>
      </c>
      <c r="D55" s="9" t="s">
        <v>278</v>
      </c>
      <c r="E55" s="10">
        <v>45670</v>
      </c>
      <c r="F55" s="9" t="s">
        <v>279</v>
      </c>
      <c r="G55" s="9" t="s">
        <v>19</v>
      </c>
      <c r="H55" s="49" t="s">
        <v>87</v>
      </c>
      <c r="I55" s="16">
        <v>39271.910000000003</v>
      </c>
      <c r="J55" s="16">
        <v>39271.910000000003</v>
      </c>
      <c r="K55" s="17">
        <v>1</v>
      </c>
      <c r="L55" s="10" t="s">
        <v>280</v>
      </c>
      <c r="M55" s="9">
        <v>63100000</v>
      </c>
      <c r="N55" s="9" t="s">
        <v>240</v>
      </c>
    </row>
    <row r="56" spans="1:14" ht="60" x14ac:dyDescent="0.25">
      <c r="A56" s="10" t="s">
        <v>281</v>
      </c>
      <c r="B56" s="10"/>
      <c r="C56" s="9" t="s">
        <v>282</v>
      </c>
      <c r="D56" s="9" t="s">
        <v>283</v>
      </c>
      <c r="E56" s="10">
        <v>45684</v>
      </c>
      <c r="F56" s="9" t="s">
        <v>284</v>
      </c>
      <c r="G56" s="9" t="s">
        <v>19</v>
      </c>
      <c r="H56" s="49" t="s">
        <v>87</v>
      </c>
      <c r="I56" s="16">
        <v>64500</v>
      </c>
      <c r="J56" s="16"/>
      <c r="K56" s="17">
        <v>1</v>
      </c>
      <c r="L56" s="10"/>
      <c r="M56" s="9"/>
      <c r="N56" s="9" t="s">
        <v>285</v>
      </c>
    </row>
    <row r="57" spans="1:14" ht="30" x14ac:dyDescent="0.25">
      <c r="A57" s="9" t="s">
        <v>286</v>
      </c>
      <c r="B57" s="10"/>
      <c r="C57" s="9" t="s">
        <v>287</v>
      </c>
      <c r="D57" s="9" t="s">
        <v>288</v>
      </c>
      <c r="E57" s="10">
        <v>45877</v>
      </c>
      <c r="F57" s="9" t="s">
        <v>289</v>
      </c>
      <c r="G57" s="9" t="s">
        <v>67</v>
      </c>
      <c r="H57" s="49" t="s">
        <v>87</v>
      </c>
      <c r="I57" s="16"/>
      <c r="J57" s="16">
        <v>378040.12</v>
      </c>
      <c r="K57" s="17">
        <v>1</v>
      </c>
      <c r="L57" s="10" t="s">
        <v>287</v>
      </c>
      <c r="M57" s="9"/>
      <c r="N57" s="9"/>
    </row>
    <row r="58" spans="1:14" ht="45" x14ac:dyDescent="0.25">
      <c r="A58" s="9" t="s">
        <v>261</v>
      </c>
      <c r="B58" s="10">
        <v>45804</v>
      </c>
      <c r="C58" s="9" t="s">
        <v>290</v>
      </c>
      <c r="D58" s="9" t="s">
        <v>291</v>
      </c>
      <c r="E58" s="10">
        <v>45705</v>
      </c>
      <c r="F58" s="9" t="s">
        <v>292</v>
      </c>
      <c r="G58" s="9" t="s">
        <v>265</v>
      </c>
      <c r="H58" s="49" t="s">
        <v>87</v>
      </c>
      <c r="I58" s="16">
        <v>12000</v>
      </c>
      <c r="J58" s="16">
        <v>12200</v>
      </c>
      <c r="K58" s="17">
        <v>1</v>
      </c>
      <c r="L58" s="10" t="s">
        <v>290</v>
      </c>
      <c r="M58" s="9">
        <v>71000000</v>
      </c>
      <c r="N58" s="9" t="s">
        <v>240</v>
      </c>
    </row>
    <row r="59" spans="1:14" ht="45" x14ac:dyDescent="0.25">
      <c r="A59" s="9" t="s">
        <v>293</v>
      </c>
      <c r="B59" s="10">
        <v>45973</v>
      </c>
      <c r="C59" s="9" t="s">
        <v>294</v>
      </c>
      <c r="D59" s="9" t="s">
        <v>295</v>
      </c>
      <c r="E59" s="10">
        <v>45817</v>
      </c>
      <c r="F59" s="9" t="s">
        <v>296</v>
      </c>
      <c r="G59" s="9" t="s">
        <v>67</v>
      </c>
      <c r="H59" s="49" t="s">
        <v>87</v>
      </c>
      <c r="I59" s="16">
        <v>71710</v>
      </c>
      <c r="J59" s="16">
        <v>71710</v>
      </c>
      <c r="K59" s="17">
        <v>1</v>
      </c>
      <c r="L59" s="9" t="s">
        <v>294</v>
      </c>
      <c r="M59" s="9"/>
      <c r="N59" s="9" t="s">
        <v>297</v>
      </c>
    </row>
    <row r="60" spans="1:14" ht="120" x14ac:dyDescent="0.25">
      <c r="A60" s="9" t="s">
        <v>298</v>
      </c>
      <c r="B60" s="10">
        <v>45826</v>
      </c>
      <c r="C60" s="9" t="s">
        <v>299</v>
      </c>
      <c r="D60" s="9" t="s">
        <v>300</v>
      </c>
      <c r="E60" s="10">
        <v>45826</v>
      </c>
      <c r="F60" s="9" t="s">
        <v>301</v>
      </c>
      <c r="G60" s="9" t="s">
        <v>19</v>
      </c>
      <c r="H60" s="49" t="s">
        <v>20</v>
      </c>
      <c r="I60" s="16">
        <v>54954.46</v>
      </c>
      <c r="J60" s="16">
        <v>52300</v>
      </c>
      <c r="K60" s="17">
        <v>1</v>
      </c>
      <c r="L60" s="9" t="s">
        <v>302</v>
      </c>
      <c r="M60" s="9" t="s">
        <v>303</v>
      </c>
      <c r="N60" s="9" t="s">
        <v>304</v>
      </c>
    </row>
    <row r="61" spans="1:14" ht="45" x14ac:dyDescent="0.25">
      <c r="A61" s="9" t="s">
        <v>305</v>
      </c>
      <c r="B61" s="10">
        <v>45832</v>
      </c>
      <c r="C61" s="9" t="s">
        <v>306</v>
      </c>
      <c r="D61" s="9" t="s">
        <v>307</v>
      </c>
      <c r="E61" s="10">
        <v>45797</v>
      </c>
      <c r="F61" s="9" t="s">
        <v>308</v>
      </c>
      <c r="G61" s="9" t="s">
        <v>19</v>
      </c>
      <c r="H61" s="49" t="s">
        <v>20</v>
      </c>
      <c r="I61" s="16">
        <v>30303.06</v>
      </c>
      <c r="J61" s="16">
        <v>23170.2</v>
      </c>
      <c r="K61" s="17">
        <v>1</v>
      </c>
      <c r="L61" s="9" t="s">
        <v>309</v>
      </c>
      <c r="M61" s="9">
        <v>50800000</v>
      </c>
      <c r="N61" s="9" t="s">
        <v>310</v>
      </c>
    </row>
    <row r="62" spans="1:14" ht="60" x14ac:dyDescent="0.25">
      <c r="A62" s="9" t="s">
        <v>311</v>
      </c>
      <c r="B62" s="10">
        <v>45835</v>
      </c>
      <c r="C62" s="9" t="s">
        <v>312</v>
      </c>
      <c r="D62" s="9"/>
      <c r="E62" s="10">
        <v>45810</v>
      </c>
      <c r="F62" s="9" t="s">
        <v>313</v>
      </c>
      <c r="G62" s="9" t="s">
        <v>28</v>
      </c>
      <c r="H62" s="49" t="s">
        <v>20</v>
      </c>
      <c r="I62" s="16"/>
      <c r="J62" s="16"/>
      <c r="K62" s="17">
        <v>6</v>
      </c>
      <c r="L62" s="9" t="s">
        <v>314</v>
      </c>
      <c r="M62" s="9">
        <v>22113000</v>
      </c>
      <c r="N62" s="9" t="s">
        <v>31</v>
      </c>
    </row>
    <row r="63" spans="1:14" ht="45" x14ac:dyDescent="0.25">
      <c r="A63" s="9" t="s">
        <v>315</v>
      </c>
      <c r="B63" s="10">
        <v>45840</v>
      </c>
      <c r="C63" s="9" t="s">
        <v>316</v>
      </c>
      <c r="D63" s="9" t="s">
        <v>317</v>
      </c>
      <c r="E63" s="10">
        <v>45833</v>
      </c>
      <c r="F63" s="9" t="s">
        <v>318</v>
      </c>
      <c r="G63" s="9" t="s">
        <v>19</v>
      </c>
      <c r="H63" s="49" t="s">
        <v>60</v>
      </c>
      <c r="I63" s="16">
        <v>20660</v>
      </c>
      <c r="J63" s="16">
        <v>13942.92</v>
      </c>
      <c r="K63" s="17">
        <v>1</v>
      </c>
      <c r="L63" s="9" t="s">
        <v>316</v>
      </c>
      <c r="M63" s="9" t="s">
        <v>319</v>
      </c>
      <c r="N63" s="9">
        <v>2</v>
      </c>
    </row>
    <row r="64" spans="1:14" ht="60" x14ac:dyDescent="0.25">
      <c r="A64" s="9" t="s">
        <v>320</v>
      </c>
      <c r="B64" s="10">
        <v>45852</v>
      </c>
      <c r="C64" s="9" t="s">
        <v>321</v>
      </c>
      <c r="D64" s="9" t="s">
        <v>322</v>
      </c>
      <c r="E64" s="10">
        <v>45438</v>
      </c>
      <c r="F64" s="9" t="s">
        <v>323</v>
      </c>
      <c r="G64" s="9" t="s">
        <v>28</v>
      </c>
      <c r="H64" s="49" t="s">
        <v>36</v>
      </c>
      <c r="I64" s="16">
        <v>269999.99</v>
      </c>
      <c r="J64" s="16">
        <v>253799.99</v>
      </c>
      <c r="K64" s="17">
        <v>2</v>
      </c>
      <c r="L64" s="9" t="s">
        <v>324</v>
      </c>
      <c r="M64" s="9" t="s">
        <v>325</v>
      </c>
      <c r="N64" s="9" t="s">
        <v>326</v>
      </c>
    </row>
    <row r="65" spans="1:14" ht="45" x14ac:dyDescent="0.25">
      <c r="A65" s="9" t="s">
        <v>327</v>
      </c>
      <c r="B65" s="10">
        <v>45854</v>
      </c>
      <c r="C65" s="9" t="s">
        <v>328</v>
      </c>
      <c r="D65" s="9" t="s">
        <v>329</v>
      </c>
      <c r="E65" s="10">
        <v>45845</v>
      </c>
      <c r="F65" s="9" t="s">
        <v>330</v>
      </c>
      <c r="G65" s="9" t="s">
        <v>19</v>
      </c>
      <c r="H65" s="49" t="s">
        <v>60</v>
      </c>
      <c r="I65" s="16">
        <v>24221.4</v>
      </c>
      <c r="J65" s="16">
        <v>24200</v>
      </c>
      <c r="K65" s="17">
        <v>1</v>
      </c>
      <c r="L65" s="9" t="s">
        <v>328</v>
      </c>
      <c r="M65" s="9" t="s">
        <v>331</v>
      </c>
      <c r="N65" s="9" t="s">
        <v>31</v>
      </c>
    </row>
    <row r="66" spans="1:14" ht="30" x14ac:dyDescent="0.25">
      <c r="A66" s="9" t="s">
        <v>332</v>
      </c>
      <c r="B66" s="10">
        <v>45866</v>
      </c>
      <c r="C66" s="9" t="s">
        <v>333</v>
      </c>
      <c r="D66" s="9" t="s">
        <v>334</v>
      </c>
      <c r="E66" s="10">
        <v>45863</v>
      </c>
      <c r="F66" s="9" t="s">
        <v>335</v>
      </c>
      <c r="G66" s="9" t="s">
        <v>19</v>
      </c>
      <c r="H66" s="49" t="s">
        <v>336</v>
      </c>
      <c r="I66" s="16">
        <v>20000</v>
      </c>
      <c r="J66" s="16"/>
      <c r="K66" s="17"/>
      <c r="L66" s="9" t="s">
        <v>337</v>
      </c>
      <c r="M66" s="9" t="s">
        <v>338</v>
      </c>
      <c r="N66" s="9" t="s">
        <v>339</v>
      </c>
    </row>
    <row r="67" spans="1:14" ht="90" x14ac:dyDescent="0.25">
      <c r="A67" s="9" t="s">
        <v>340</v>
      </c>
      <c r="B67" s="10">
        <v>45863</v>
      </c>
      <c r="C67" s="9" t="s">
        <v>341</v>
      </c>
      <c r="D67" s="9" t="s">
        <v>342</v>
      </c>
      <c r="E67" s="10">
        <v>45859</v>
      </c>
      <c r="F67" s="9" t="s">
        <v>343</v>
      </c>
      <c r="G67" s="9" t="s">
        <v>19</v>
      </c>
      <c r="H67" s="49" t="s">
        <v>60</v>
      </c>
      <c r="I67" s="16">
        <v>30400</v>
      </c>
      <c r="J67" s="16">
        <v>19800</v>
      </c>
      <c r="K67" s="17">
        <v>9</v>
      </c>
      <c r="L67" s="9" t="s">
        <v>344</v>
      </c>
      <c r="M67" s="9" t="s">
        <v>345</v>
      </c>
      <c r="N67" s="9" t="s">
        <v>346</v>
      </c>
    </row>
    <row r="68" spans="1:14" ht="75" x14ac:dyDescent="0.25">
      <c r="A68" s="9" t="s">
        <v>347</v>
      </c>
      <c r="B68" s="10">
        <v>45910</v>
      </c>
      <c r="C68" s="9" t="s">
        <v>189</v>
      </c>
      <c r="D68" s="9" t="s">
        <v>190</v>
      </c>
      <c r="E68" s="10">
        <v>45908</v>
      </c>
      <c r="F68" s="9" t="s">
        <v>348</v>
      </c>
      <c r="G68" s="9" t="s">
        <v>67</v>
      </c>
      <c r="H68" s="49" t="s">
        <v>60</v>
      </c>
      <c r="I68" s="16">
        <v>122071.91</v>
      </c>
      <c r="J68" s="16">
        <v>85392.44</v>
      </c>
      <c r="K68" s="17">
        <v>6</v>
      </c>
      <c r="L68" s="9" t="s">
        <v>349</v>
      </c>
      <c r="M68" s="9" t="s">
        <v>350</v>
      </c>
      <c r="N68" s="9" t="s">
        <v>351</v>
      </c>
    </row>
    <row r="69" spans="1:14" ht="105" x14ac:dyDescent="0.25">
      <c r="A69" s="9" t="s">
        <v>352</v>
      </c>
      <c r="B69" s="10">
        <v>45937</v>
      </c>
      <c r="C69" s="9" t="s">
        <v>353</v>
      </c>
      <c r="D69" s="9" t="s">
        <v>354</v>
      </c>
      <c r="E69" s="10">
        <v>45908</v>
      </c>
      <c r="F69" s="9" t="s">
        <v>355</v>
      </c>
      <c r="G69" s="9" t="s">
        <v>19</v>
      </c>
      <c r="H69" s="49" t="s">
        <v>20</v>
      </c>
      <c r="I69" s="16">
        <v>810490.51</v>
      </c>
      <c r="J69" s="16">
        <v>809900</v>
      </c>
      <c r="K69" s="17">
        <v>9</v>
      </c>
      <c r="L69" s="9" t="s">
        <v>356</v>
      </c>
      <c r="M69" s="9" t="s">
        <v>357</v>
      </c>
      <c r="N69" s="9" t="s">
        <v>250</v>
      </c>
    </row>
    <row r="70" spans="1:14" ht="30" x14ac:dyDescent="0.25">
      <c r="A70" s="9" t="s">
        <v>358</v>
      </c>
      <c r="B70" s="10">
        <v>45937</v>
      </c>
      <c r="C70" s="9" t="s">
        <v>359</v>
      </c>
      <c r="D70" s="9" t="s">
        <v>360</v>
      </c>
      <c r="E70" s="10">
        <v>45908</v>
      </c>
      <c r="F70" s="9" t="s">
        <v>361</v>
      </c>
      <c r="G70" s="9" t="s">
        <v>19</v>
      </c>
      <c r="H70" s="49" t="s">
        <v>20</v>
      </c>
      <c r="I70" s="16">
        <v>440356.46</v>
      </c>
      <c r="J70" s="16">
        <v>325704.07</v>
      </c>
      <c r="K70" s="17">
        <v>4</v>
      </c>
      <c r="L70" s="9" t="s">
        <v>362</v>
      </c>
      <c r="M70" s="9" t="s">
        <v>363</v>
      </c>
      <c r="N70" s="9" t="s">
        <v>31</v>
      </c>
    </row>
    <row r="71" spans="1:14" ht="75" x14ac:dyDescent="0.25">
      <c r="A71" s="9" t="s">
        <v>364</v>
      </c>
      <c r="B71" s="10">
        <v>45951</v>
      </c>
      <c r="C71" s="9" t="s">
        <v>365</v>
      </c>
      <c r="D71" s="9" t="s">
        <v>366</v>
      </c>
      <c r="E71" s="10">
        <v>45944</v>
      </c>
      <c r="F71" s="9" t="s">
        <v>367</v>
      </c>
      <c r="G71" s="9" t="s">
        <v>67</v>
      </c>
      <c r="H71" s="49" t="s">
        <v>60</v>
      </c>
      <c r="I71" s="16">
        <v>262014.07999999999</v>
      </c>
      <c r="J71" s="16">
        <v>249989.15</v>
      </c>
      <c r="K71" s="17">
        <v>4</v>
      </c>
      <c r="L71" s="9" t="s">
        <v>368</v>
      </c>
      <c r="M71" s="9" t="s">
        <v>369</v>
      </c>
      <c r="N71" s="9" t="s">
        <v>370</v>
      </c>
    </row>
    <row r="72" spans="1:14" ht="45" x14ac:dyDescent="0.25">
      <c r="A72" s="9" t="s">
        <v>371</v>
      </c>
      <c r="B72" s="10">
        <v>45967</v>
      </c>
      <c r="C72" s="9" t="s">
        <v>372</v>
      </c>
      <c r="D72" s="9" t="s">
        <v>373</v>
      </c>
      <c r="E72" s="10">
        <v>45684</v>
      </c>
      <c r="F72" s="9" t="s">
        <v>374</v>
      </c>
      <c r="G72" s="9" t="s">
        <v>19</v>
      </c>
      <c r="H72" s="49" t="s">
        <v>87</v>
      </c>
      <c r="I72" s="16">
        <v>30000</v>
      </c>
      <c r="J72" s="16">
        <v>30000</v>
      </c>
      <c r="K72" s="17">
        <v>1</v>
      </c>
      <c r="L72" s="9" t="s">
        <v>375</v>
      </c>
      <c r="M72" s="9"/>
      <c r="N72" s="9" t="s">
        <v>125</v>
      </c>
    </row>
    <row r="73" spans="1:14" ht="45" x14ac:dyDescent="0.25">
      <c r="A73" s="9" t="s">
        <v>376</v>
      </c>
      <c r="B73" s="10">
        <v>45967</v>
      </c>
      <c r="C73" s="9" t="s">
        <v>377</v>
      </c>
      <c r="D73" s="9" t="s">
        <v>378</v>
      </c>
      <c r="E73" s="10">
        <v>45950</v>
      </c>
      <c r="F73" s="9" t="s">
        <v>379</v>
      </c>
      <c r="G73" s="9" t="s">
        <v>67</v>
      </c>
      <c r="H73" s="49" t="s">
        <v>60</v>
      </c>
      <c r="I73" s="16">
        <v>316875</v>
      </c>
      <c r="J73" s="16">
        <v>310239.95</v>
      </c>
      <c r="K73" s="17">
        <v>3</v>
      </c>
      <c r="L73" s="9" t="s">
        <v>380</v>
      </c>
      <c r="M73" s="9">
        <v>45212100</v>
      </c>
      <c r="N73" s="9" t="s">
        <v>381</v>
      </c>
    </row>
    <row r="74" spans="1:14" ht="30" x14ac:dyDescent="0.25">
      <c r="A74" s="9" t="s">
        <v>382</v>
      </c>
      <c r="B74" s="10">
        <v>45973</v>
      </c>
      <c r="C74" s="9" t="s">
        <v>287</v>
      </c>
      <c r="D74" s="9" t="s">
        <v>288</v>
      </c>
      <c r="E74" s="10">
        <v>45959</v>
      </c>
      <c r="F74" s="9" t="s">
        <v>289</v>
      </c>
      <c r="G74" s="9" t="s">
        <v>67</v>
      </c>
      <c r="H74" s="49" t="s">
        <v>87</v>
      </c>
      <c r="I74" s="16">
        <v>434731.02</v>
      </c>
      <c r="J74" s="16">
        <v>434731.02</v>
      </c>
      <c r="K74" s="17">
        <v>1</v>
      </c>
      <c r="L74" s="10" t="s">
        <v>287</v>
      </c>
      <c r="M74" s="9">
        <v>45110000</v>
      </c>
      <c r="N74" s="9" t="s">
        <v>240</v>
      </c>
    </row>
    <row r="75" spans="1:14" ht="45" x14ac:dyDescent="0.25">
      <c r="A75" s="9" t="s">
        <v>293</v>
      </c>
      <c r="B75" s="27">
        <v>45973</v>
      </c>
      <c r="C75" s="28" t="s">
        <v>294</v>
      </c>
      <c r="D75" s="28" t="s">
        <v>295</v>
      </c>
      <c r="E75" s="27">
        <v>45817</v>
      </c>
      <c r="F75" s="28" t="s">
        <v>383</v>
      </c>
      <c r="G75" s="28" t="s">
        <v>67</v>
      </c>
      <c r="H75" s="51" t="s">
        <v>87</v>
      </c>
      <c r="I75" s="29">
        <v>71710</v>
      </c>
      <c r="J75" s="29">
        <v>71710</v>
      </c>
      <c r="K75" s="30">
        <v>1</v>
      </c>
      <c r="L75" s="28" t="s">
        <v>294</v>
      </c>
      <c r="M75" s="28">
        <v>45110000</v>
      </c>
      <c r="N75" s="28" t="s">
        <v>384</v>
      </c>
    </row>
    <row r="76" spans="1:14" ht="60" x14ac:dyDescent="0.25">
      <c r="A76" s="9" t="s">
        <v>385</v>
      </c>
      <c r="B76" s="27">
        <v>45950</v>
      </c>
      <c r="C76" s="28" t="s">
        <v>386</v>
      </c>
      <c r="D76" s="28" t="s">
        <v>387</v>
      </c>
      <c r="E76" s="27">
        <v>45855</v>
      </c>
      <c r="F76" s="28" t="s">
        <v>388</v>
      </c>
      <c r="G76" s="28" t="s">
        <v>19</v>
      </c>
      <c r="H76" s="51" t="s">
        <v>60</v>
      </c>
      <c r="I76" s="29">
        <v>18000</v>
      </c>
      <c r="J76" s="29">
        <v>17900</v>
      </c>
      <c r="K76" s="30">
        <v>4</v>
      </c>
      <c r="L76" s="28" t="s">
        <v>389</v>
      </c>
      <c r="M76" s="28" t="s">
        <v>390</v>
      </c>
      <c r="N76" s="28" t="s">
        <v>31</v>
      </c>
    </row>
    <row r="77" spans="1:14" ht="45" x14ac:dyDescent="0.25">
      <c r="A77" s="9" t="s">
        <v>391</v>
      </c>
      <c r="B77" s="27">
        <v>45919</v>
      </c>
      <c r="C77" s="28" t="s">
        <v>392</v>
      </c>
      <c r="D77" s="28" t="s">
        <v>393</v>
      </c>
      <c r="E77" s="27">
        <v>45769</v>
      </c>
      <c r="F77" s="28" t="s">
        <v>394</v>
      </c>
      <c r="G77" s="28" t="s">
        <v>19</v>
      </c>
      <c r="H77" s="51" t="s">
        <v>60</v>
      </c>
      <c r="I77" s="29">
        <v>7623</v>
      </c>
      <c r="J77" s="29">
        <v>1200</v>
      </c>
      <c r="K77" s="30">
        <v>4</v>
      </c>
      <c r="L77" s="28" t="s">
        <v>395</v>
      </c>
      <c r="M77" s="28" t="s">
        <v>396</v>
      </c>
      <c r="N77" s="28" t="s">
        <v>31</v>
      </c>
    </row>
    <row r="78" spans="1:14" ht="45" x14ac:dyDescent="0.25">
      <c r="A78" s="9" t="s">
        <v>397</v>
      </c>
      <c r="B78" s="10">
        <v>45981</v>
      </c>
      <c r="C78" s="9" t="s">
        <v>134</v>
      </c>
      <c r="D78" s="9" t="s">
        <v>135</v>
      </c>
      <c r="E78" s="10">
        <v>45950</v>
      </c>
      <c r="F78" s="9" t="s">
        <v>398</v>
      </c>
      <c r="G78" s="9" t="s">
        <v>19</v>
      </c>
      <c r="H78" s="49" t="s">
        <v>399</v>
      </c>
      <c r="I78" s="16">
        <v>1137190.08</v>
      </c>
      <c r="J78" s="16">
        <v>929084.91</v>
      </c>
      <c r="K78" s="17">
        <v>2</v>
      </c>
      <c r="L78" s="9" t="s">
        <v>400</v>
      </c>
      <c r="M78" s="9" t="s">
        <v>401</v>
      </c>
      <c r="N78" s="9" t="s">
        <v>31</v>
      </c>
    </row>
    <row r="79" spans="1:14" ht="30" x14ac:dyDescent="0.25">
      <c r="A79" s="9" t="s">
        <v>402</v>
      </c>
      <c r="B79" s="10">
        <v>45981</v>
      </c>
      <c r="C79" s="9" t="s">
        <v>40</v>
      </c>
      <c r="D79" s="9" t="s">
        <v>41</v>
      </c>
      <c r="E79" s="10">
        <v>45943</v>
      </c>
      <c r="F79" s="9" t="s">
        <v>403</v>
      </c>
      <c r="G79" s="9" t="s">
        <v>28</v>
      </c>
      <c r="H79" s="49" t="s">
        <v>20</v>
      </c>
      <c r="I79" s="16">
        <v>120530.17</v>
      </c>
      <c r="J79" s="16">
        <v>110000.03</v>
      </c>
      <c r="K79" s="17">
        <v>2</v>
      </c>
      <c r="L79" s="9" t="s">
        <v>404</v>
      </c>
      <c r="M79" s="9" t="s">
        <v>405</v>
      </c>
      <c r="N79" s="9" t="s">
        <v>406</v>
      </c>
    </row>
    <row r="80" spans="1:14" ht="60" x14ac:dyDescent="0.25">
      <c r="A80" s="28" t="s">
        <v>407</v>
      </c>
      <c r="B80" s="27"/>
      <c r="C80" s="28" t="s">
        <v>408</v>
      </c>
      <c r="D80" s="28" t="s">
        <v>409</v>
      </c>
      <c r="E80" s="27">
        <v>45985</v>
      </c>
      <c r="F80" s="28" t="s">
        <v>410</v>
      </c>
      <c r="G80" s="28" t="s">
        <v>28</v>
      </c>
      <c r="H80" s="51" t="s">
        <v>411</v>
      </c>
      <c r="I80" s="29">
        <v>120000</v>
      </c>
      <c r="J80" s="29">
        <v>120000</v>
      </c>
      <c r="K80" s="30">
        <v>1</v>
      </c>
      <c r="L80" s="28" t="s">
        <v>412</v>
      </c>
      <c r="M80" s="28" t="s">
        <v>413</v>
      </c>
      <c r="N80" s="28" t="s">
        <v>31</v>
      </c>
    </row>
    <row r="81" spans="1:14" ht="30" x14ac:dyDescent="0.25">
      <c r="A81" s="9" t="s">
        <v>414</v>
      </c>
      <c r="B81" s="10">
        <v>45984</v>
      </c>
      <c r="C81" s="9" t="s">
        <v>415</v>
      </c>
      <c r="D81" s="9" t="s">
        <v>416</v>
      </c>
      <c r="E81" s="10">
        <v>45957</v>
      </c>
      <c r="F81" s="9" t="s">
        <v>417</v>
      </c>
      <c r="G81" s="9" t="s">
        <v>19</v>
      </c>
      <c r="H81" s="49" t="s">
        <v>36</v>
      </c>
      <c r="I81" s="16">
        <v>99960</v>
      </c>
      <c r="J81" s="16">
        <v>99740</v>
      </c>
      <c r="K81" s="17">
        <v>1</v>
      </c>
      <c r="L81" s="9" t="s">
        <v>418</v>
      </c>
      <c r="M81" s="9" t="s">
        <v>419</v>
      </c>
      <c r="N81" s="9" t="s">
        <v>420</v>
      </c>
    </row>
    <row r="82" spans="1:14" ht="45" x14ac:dyDescent="0.25">
      <c r="A82" s="9" t="s">
        <v>421</v>
      </c>
      <c r="B82" s="10">
        <v>45993</v>
      </c>
      <c r="C82" s="9" t="s">
        <v>422</v>
      </c>
      <c r="D82" s="9" t="s">
        <v>423</v>
      </c>
      <c r="E82" s="10">
        <v>45985</v>
      </c>
      <c r="F82" s="9" t="s">
        <v>424</v>
      </c>
      <c r="G82" s="9" t="s">
        <v>425</v>
      </c>
      <c r="H82" s="49" t="s">
        <v>20</v>
      </c>
      <c r="I82" s="16"/>
      <c r="J82" s="16"/>
      <c r="K82" s="17">
        <v>1</v>
      </c>
      <c r="L82" s="9" t="s">
        <v>422</v>
      </c>
      <c r="M82" s="9">
        <v>98321000</v>
      </c>
      <c r="N82" s="9" t="s">
        <v>31</v>
      </c>
    </row>
    <row r="83" spans="1:14" ht="90" x14ac:dyDescent="0.25">
      <c r="A83" s="9" t="s">
        <v>426</v>
      </c>
      <c r="B83" s="10">
        <v>46006</v>
      </c>
      <c r="C83" s="9" t="s">
        <v>427</v>
      </c>
      <c r="D83" s="9" t="s">
        <v>428</v>
      </c>
      <c r="E83" s="10">
        <v>46001</v>
      </c>
      <c r="F83" s="9" t="s">
        <v>429</v>
      </c>
      <c r="G83" s="9" t="s">
        <v>19</v>
      </c>
      <c r="H83" s="49" t="s">
        <v>336</v>
      </c>
      <c r="I83" s="16">
        <v>12100</v>
      </c>
      <c r="J83" s="16">
        <v>12100</v>
      </c>
      <c r="K83" s="17">
        <v>1</v>
      </c>
      <c r="L83" s="9" t="s">
        <v>430</v>
      </c>
      <c r="M83" s="9" t="s">
        <v>431</v>
      </c>
      <c r="N83" s="9" t="s">
        <v>420</v>
      </c>
    </row>
    <row r="84" spans="1:14" ht="45" x14ac:dyDescent="0.25">
      <c r="A84" s="9" t="s">
        <v>432</v>
      </c>
      <c r="B84" s="10">
        <v>46008</v>
      </c>
      <c r="C84" s="9" t="s">
        <v>134</v>
      </c>
      <c r="D84" s="9" t="s">
        <v>135</v>
      </c>
      <c r="E84" s="10">
        <v>46006</v>
      </c>
      <c r="F84" s="9" t="s">
        <v>433</v>
      </c>
      <c r="G84" s="9" t="s">
        <v>67</v>
      </c>
      <c r="H84" s="49" t="s">
        <v>60</v>
      </c>
      <c r="I84" s="16">
        <v>1151243.6000000001</v>
      </c>
      <c r="J84" s="16">
        <v>1067531.8999999999</v>
      </c>
      <c r="K84" s="17">
        <v>2</v>
      </c>
      <c r="L84" s="9" t="s">
        <v>434</v>
      </c>
      <c r="M84" s="9" t="s">
        <v>435</v>
      </c>
      <c r="N84" s="9" t="s">
        <v>436</v>
      </c>
    </row>
    <row r="85" spans="1:14" ht="45" x14ac:dyDescent="0.25">
      <c r="A85" s="9" t="s">
        <v>432</v>
      </c>
      <c r="B85" s="10">
        <v>46008</v>
      </c>
      <c r="C85" s="9" t="s">
        <v>134</v>
      </c>
      <c r="D85" s="9" t="s">
        <v>135</v>
      </c>
      <c r="E85" s="10">
        <v>46006</v>
      </c>
      <c r="F85" s="9" t="s">
        <v>437</v>
      </c>
      <c r="G85" s="9" t="s">
        <v>67</v>
      </c>
      <c r="H85" s="49" t="s">
        <v>60</v>
      </c>
      <c r="I85" s="16">
        <v>379079.32</v>
      </c>
      <c r="J85" s="16">
        <v>366957.88</v>
      </c>
      <c r="K85" s="17">
        <v>1</v>
      </c>
      <c r="L85" s="9" t="s">
        <v>438</v>
      </c>
      <c r="M85" s="9" t="s">
        <v>435</v>
      </c>
      <c r="N85" s="9" t="s">
        <v>103</v>
      </c>
    </row>
    <row r="86" spans="1:14" ht="90" x14ac:dyDescent="0.25">
      <c r="A86" s="9" t="s">
        <v>439</v>
      </c>
      <c r="B86" s="10">
        <v>46017</v>
      </c>
      <c r="C86" s="9" t="s">
        <v>440</v>
      </c>
      <c r="D86" s="9" t="s">
        <v>441</v>
      </c>
      <c r="E86" s="10">
        <v>45978</v>
      </c>
      <c r="F86" s="9" t="s">
        <v>442</v>
      </c>
      <c r="G86" s="9" t="s">
        <v>19</v>
      </c>
      <c r="H86" s="49" t="s">
        <v>20</v>
      </c>
      <c r="I86" s="16">
        <v>252336.98</v>
      </c>
      <c r="J86" s="16">
        <v>208439.66</v>
      </c>
      <c r="K86" s="17">
        <v>7</v>
      </c>
      <c r="L86" s="9" t="s">
        <v>443</v>
      </c>
      <c r="M86" s="9">
        <v>90910000</v>
      </c>
      <c r="N86" s="9" t="s">
        <v>444</v>
      </c>
    </row>
    <row r="87" spans="1:14" ht="30" x14ac:dyDescent="0.25">
      <c r="A87" s="9" t="s">
        <v>445</v>
      </c>
      <c r="B87" s="10">
        <v>45915</v>
      </c>
      <c r="C87" s="9" t="s">
        <v>446</v>
      </c>
      <c r="D87" s="9" t="s">
        <v>447</v>
      </c>
      <c r="E87" s="10">
        <v>45915</v>
      </c>
      <c r="F87" s="9" t="s">
        <v>448</v>
      </c>
      <c r="G87" s="9" t="s">
        <v>28</v>
      </c>
      <c r="H87" s="49" t="s">
        <v>411</v>
      </c>
      <c r="I87" s="16">
        <v>644006</v>
      </c>
      <c r="J87" s="16">
        <v>644006</v>
      </c>
      <c r="K87" s="17">
        <v>1</v>
      </c>
      <c r="L87" s="9" t="s">
        <v>446</v>
      </c>
      <c r="M87" s="9">
        <v>9310000</v>
      </c>
      <c r="N87" s="9" t="s">
        <v>436</v>
      </c>
    </row>
    <row r="88" spans="1:14" x14ac:dyDescent="0.25">
      <c r="A88" s="31"/>
      <c r="B88" s="31"/>
      <c r="C88" s="31"/>
      <c r="D88" s="31"/>
      <c r="E88" s="31"/>
      <c r="F88" s="31"/>
      <c r="G88" s="31"/>
      <c r="H88" s="31"/>
      <c r="I88" s="32"/>
      <c r="J88" s="32"/>
      <c r="K88" s="33"/>
      <c r="L88" s="31"/>
      <c r="M88" s="31"/>
      <c r="N88" s="31"/>
    </row>
    <row r="93" spans="1:14" ht="15.75" x14ac:dyDescent="0.25">
      <c r="C93" s="34" t="s">
        <v>456</v>
      </c>
      <c r="D93" s="35" t="s">
        <v>457</v>
      </c>
    </row>
    <row r="94" spans="1:14" x14ac:dyDescent="0.25">
      <c r="C94" s="34" t="s">
        <v>449</v>
      </c>
      <c r="D94" s="35">
        <f>SUM(J3+J4+F104+J7+J8+J9+J39+J43+J44+J46+J48+J49+J50+J60+J61+J69+J70+J79+J86)</f>
        <v>2892361.6699999995</v>
      </c>
    </row>
    <row r="95" spans="1:14" x14ac:dyDescent="0.25">
      <c r="C95" s="34" t="s">
        <v>450</v>
      </c>
      <c r="D95" s="35">
        <f>SUM(J10+J11+J12+J13+J42+J47+J65+J63+J67+J68+J71+J73+J78+J84+J85)</f>
        <v>3704584.95</v>
      </c>
    </row>
    <row r="96" spans="1:14" x14ac:dyDescent="0.25">
      <c r="C96" s="34" t="s">
        <v>451</v>
      </c>
      <c r="D96" s="35">
        <f>SUM(J81+J51+J40+J38+J37+J5)</f>
        <v>6070844.8799999999</v>
      </c>
    </row>
    <row r="97" spans="3:4" x14ac:dyDescent="0.25">
      <c r="C97" s="34" t="s">
        <v>452</v>
      </c>
      <c r="D97" s="35">
        <f>SUM(J75+J74+J72+J59+J58+J57+I56+J55+J54+J53+J52+J45+J41+J36+J35+J34+J32+J33+J31+J30+J29+J28+J27+J26+J25+J24+J23+J22+J21+J20+J19+J18+J17+J16+J15+J14)</f>
        <v>7839936.3299999991</v>
      </c>
    </row>
    <row r="98" spans="3:4" x14ac:dyDescent="0.25">
      <c r="C98" s="34" t="s">
        <v>453</v>
      </c>
      <c r="D98" s="35">
        <f>SUM(J83+I66)</f>
        <v>32100</v>
      </c>
    </row>
    <row r="99" spans="3:4" x14ac:dyDescent="0.25">
      <c r="C99" s="34" t="s">
        <v>454</v>
      </c>
      <c r="D99" s="35">
        <f>SUM(J87+J80)</f>
        <v>764006</v>
      </c>
    </row>
  </sheetData>
  <mergeCells count="12">
    <mergeCell ref="N1:N2"/>
    <mergeCell ref="A1:A2"/>
    <mergeCell ref="B1:B2"/>
    <mergeCell ref="C1:C2"/>
    <mergeCell ref="D1:D2"/>
    <mergeCell ref="E1:E2"/>
    <mergeCell ref="F1:F2"/>
    <mergeCell ref="G1:G2"/>
    <mergeCell ref="H1:H2"/>
    <mergeCell ref="K1:K2"/>
    <mergeCell ref="L1:L2"/>
    <mergeCell ref="M1:M2"/>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Muñoz Gimenez,Esther</dc:creator>
  <cp:lastModifiedBy>Muñoz Gimenez,Esther</cp:lastModifiedBy>
  <dcterms:created xsi:type="dcterms:W3CDTF">2026-02-20T12:28:54Z</dcterms:created>
  <dcterms:modified xsi:type="dcterms:W3CDTF">2026-02-23T07:10:35Z</dcterms:modified>
</cp:coreProperties>
</file>