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atacion y compras\Contratacion\REGISTROS\CONTRATOS FIRMADOS\"/>
    </mc:Choice>
  </mc:AlternateContent>
  <bookViews>
    <workbookView xWindow="0" yWindow="0" windowWidth="19200" windowHeight="10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2" i="1"/>
  <c r="F56" i="1"/>
  <c r="F57" i="1"/>
  <c r="F59" i="1" l="1"/>
</calcChain>
</file>

<file path=xl/sharedStrings.xml><?xml version="1.0" encoding="utf-8"?>
<sst xmlns="http://schemas.openxmlformats.org/spreadsheetml/2006/main" count="399" uniqueCount="281">
  <si>
    <t>Expediente</t>
  </si>
  <si>
    <t>Denominación del contrato</t>
  </si>
  <si>
    <t>Tipo</t>
  </si>
  <si>
    <t xml:space="preserve">Procedimiento </t>
  </si>
  <si>
    <t>Importe licitación sin impuestos</t>
  </si>
  <si>
    <t>Importe adjudicación sin impuestos</t>
  </si>
  <si>
    <t>Num. Licitadores</t>
  </si>
  <si>
    <t>Nombre licitadores</t>
  </si>
  <si>
    <t>Doc. Adjudicatario</t>
  </si>
  <si>
    <t>Adjudicatario</t>
  </si>
  <si>
    <t>Fecha adjudicación</t>
  </si>
  <si>
    <t>CPV</t>
  </si>
  <si>
    <t>8645/2022</t>
  </si>
  <si>
    <t>6844/2022</t>
  </si>
  <si>
    <t>7280/2022</t>
  </si>
  <si>
    <t>14645/2022</t>
  </si>
  <si>
    <t>20582/2022</t>
  </si>
  <si>
    <t>7360/2022</t>
  </si>
  <si>
    <t>18778/2022</t>
  </si>
  <si>
    <t>17021/2021</t>
  </si>
  <si>
    <t>6763/2022</t>
  </si>
  <si>
    <t>3948/2023</t>
  </si>
  <si>
    <t>20992/2022</t>
  </si>
  <si>
    <t>6692/2023</t>
  </si>
  <si>
    <t>2185/2023</t>
  </si>
  <si>
    <t>21314/2022</t>
  </si>
  <si>
    <t>2206/2022</t>
  </si>
  <si>
    <t>748/2023</t>
  </si>
  <si>
    <t>550/2023</t>
  </si>
  <si>
    <t>20856/2022</t>
  </si>
  <si>
    <t>20649/2022</t>
  </si>
  <si>
    <t>9800/2022</t>
  </si>
  <si>
    <t>10575/2022</t>
  </si>
  <si>
    <t>2709/2023</t>
  </si>
  <si>
    <t>21319/2022</t>
  </si>
  <si>
    <t>233/2023</t>
  </si>
  <si>
    <t>4299/2023</t>
  </si>
  <si>
    <t>18983/2022</t>
  </si>
  <si>
    <t>5477/2023</t>
  </si>
  <si>
    <t>10855/2023</t>
  </si>
  <si>
    <t>3753/2023</t>
  </si>
  <si>
    <t>11192/2023</t>
  </si>
  <si>
    <t>6758/2023</t>
  </si>
  <si>
    <t>15850/2023</t>
  </si>
  <si>
    <t>11447/2023</t>
  </si>
  <si>
    <t>3800/2023</t>
  </si>
  <si>
    <t>12133/2023</t>
  </si>
  <si>
    <t>15243/2023</t>
  </si>
  <si>
    <t>13988/2023</t>
  </si>
  <si>
    <t>6413/2023</t>
  </si>
  <si>
    <t>19142/2022</t>
  </si>
  <si>
    <t>15046/2023</t>
  </si>
  <si>
    <t>OBRA DE MEJORA DEL MERCADO SAN GREGORIO Y HABILITACIÓN DE SALAS POLIVALENTES EN EL LOCAL ANEXO, EN LA CALLE 25 DE ABRIL DE TORRENT, COFINANCIADO CON FONDOS FEDER</t>
  </si>
  <si>
    <t>SUMINISTRO E INSTALACIÓN DE DIFERENTES SISTEMAS PARA LA GESTIÓN DE LA MOVILIDAD. PLAN DE RECUPERACIÓN, TRANSFORMACIÓN Y RESILIENCIA FINANCIADO POR LA UNIÓN EUROPEA NEXT GENERATION UE. SUMINISTRO E INSTALACIÓN DE 6 PASOS DE PEATONES INTELIGENTES PARA EL AYUNTAMIENTO DE TORRENT. LOTE 1</t>
  </si>
  <si>
    <t>SUMINISTRO E INSTALACIÓN DE DIFERENTES SISTEMAS PARA LA GESTIÓN DE LA MOVILIDAD. PLAN DE RECUPERACIÓN, TRANSFORMACIÓN Y RESILIENCIA FINANCIADO POR LA UNIÓN EUROPEA NEXT GENERATION UE. SUMINISTRO E INSTALACIÓN DE UN SISTEMA SMARTPARKING PARA LA GESTIÓN DE LA OCUPACIÓN DE UN CONJUNTO DE PLAZAS DE APARCAMIENTO EN SUPERFICIE, PARA EL AYUNTAMIENTO DE TORRENT. LOTE 2</t>
  </si>
  <si>
    <t>SUMINISTRO E INSTALACIÓN DE DIFERENTES SISTEMAS PARA LA GESTIÓN DE LA MOVILIDAD. PLAN DE RECUPERACIÓN, TRANSFORMACIÓN Y RESILIENCIA FINANCIADO POR LA UNIÓN EUROPEA NEXT GENERATION UE. SUMINISTRO E INSTALACIÓN DE SIETE (7) RADARES DE TIPO PEDAGÓGICO PARA EL AYUNTAMIENTO DE TORRENT. LOTE 3</t>
  </si>
  <si>
    <t>SERVICIO DE COPIA DE SEGURIDAD EN LA NUBE PARA EL AYUNTAMIENTO DE TORRENT</t>
  </si>
  <si>
    <t>SUMINISTRO E INSTALACIÓN DE UN PARQUE INFANTIL EN LA AVDA. BARCELONA 92 (PARC CENTRAL) DE TORRENT</t>
  </si>
  <si>
    <t>SERVICIO PARA EL DISEÑO, PRODUCCIÓN Y EJECUCIÓN DE LA ESTRATEGIA DE COMUNICACIÓN DE LA ESTRATEGIA DESARROLLO URBANO SOSTENIBLE INTEGRADA TORRENT 2015-2025, COFINANCIADDO CON FONDOS FEDER</t>
  </si>
  <si>
    <t>SERVICIO DE DESRATIZACIÓN,DESINSECTACIÓN Y DESINFECCIÓN DE LOCALES MUNICIPALES, DESINSECTACIÓN DE MOSQUITOS Y SUS LARVAS, PROGRAMA DE CONTROL DE LEGIONELA Y MANTENIMIENTO DE PARASITOS DE LUZ ULTRAVIOLETA</t>
  </si>
  <si>
    <t>SUMINISTRO PARA LA IMPLANTACIÓN DE LA FISCALIZACIÓN DE REQUISITOS BÁSICOS Y EL CONTROL PERMANENTE PREVIO DEL AYUNTAMIENTO DE TORRENT Y SUS OOAA</t>
  </si>
  <si>
    <t>ASISTÉNCIA TÈCNICA PARA LA REDACCIÓN DE LOS PROYECTOS TÉCNICOS, DIRECCIONES Y COORDINACIÓN DE SEGURIDAD Y SALUD DE LAS ACTUACIONES PREVISTAS EN EL CEIP ANTONIO MACHADO DE TORRENT -PLA EDIFICANT-</t>
  </si>
  <si>
    <t>MENJAR A DOMICILI</t>
  </si>
  <si>
    <t>OBRA DE HABILITACIÓN DEL LOCAL MUNICIPAL PARA CENTRO SOCIAL EN LA CALLE GERMANIES N1 82 DE TORRENT. COFINANCIADO OCN FONDOS FEDER</t>
  </si>
  <si>
    <t>OBRAS DE REURBANIZACIÓN DE LAS CALLES ALCÀSSER I SANT JOAQUIM, CONFINANCIADO CON FONDOS FEDER</t>
  </si>
  <si>
    <t>SERVICIO DE CAMPUS SOCIAL DE VERANO 2023</t>
  </si>
  <si>
    <t>OBRA DE DEMOLICIÓN DE MURO Y ESTABILIZACIÓN DE LADERA NATURAL DEL ÁREA RECREATIVA EL PANTANO DE TORRENT, COFINANCIADO CON FONDOS FEDER.</t>
  </si>
  <si>
    <t xml:space="preserve">OBRA DE REGENERACIÓN DE LA ZONA VERDE DE LA CALLE SAN LUIS BELTRÁN, COFINANCIADO CON FONDOS FEDER </t>
  </si>
  <si>
    <t>SERVICIO DE ALQUILER, INSTALACIÓN Y MANTENIMIENTO DE UN SISTEMA COMPLETO DE GESTIÓN DE CONTROL DE PRESENCIA PARA EL PERSONAL DEL AYUNTAMIENTO DE TORRENT</t>
  </si>
  <si>
    <t>OBRAS DE REGENERACIÓN ZONAS VERDES CALLES NOU D'OCTUBRE, CAMPOAMOR Y ESTACIÓN, COFINANCIADO CON FONDOS FEDER</t>
  </si>
  <si>
    <t>SERVICIO PARA LA EJECUCIÓN DE SEIS ITINERARIOS DE FORMACIÓN PARA PERSONAS EN SITUACIÓN DE DESEMPLEO DE TORRENT POR LOTES COFIANANCIADO CON FONDOS FEDER. LOTE 1 OPERACIONES BÁSICAS DE COCINA.</t>
  </si>
  <si>
    <t>SERVICIO PARA LA EJECUCIÓN DE SEIS ITINERARIOS DE FORMACIÓN PARA PERSONAS EN SITUACIÓN DE DESEMPLEO DE TORRENT POR LOTES COFIANANCIADO CON FONDOS FEDER. LOTE 2, ARREGLOS Y ADAPTACIÓN DE PRENDAS Y ARTÍCULOS EN TEXTIL Y PIEL.</t>
  </si>
  <si>
    <t>SERVICIO PARA LA EJECUCIÓN DE SEIS ITINERARIOS DE FORMACIÓN PARA PERSONAS EN SITUACIÓN DE DESEMPLEO DE TORRENT POR LOTES COFIANANCIADO CON FONDOS FEDER. LOTE 3 OPERACIONES AUXILIARES DE MONTAJE DE INSTALACIONES ELECTROTÉCNICAS Y DE TELECOMUNICACIONES EN EDIFICIOS.</t>
  </si>
  <si>
    <t>SERVICIO PARA LA EJECUCIÓN DE SEIS ITINERARIOS DE FORMACIÓN PARA PERSONAS EN SITUACIÓN DE DESEMPLEO DE TORRENT POR LOTES COFIANANCIADO CON FONDOS FEDER. LOTE 4 ATENCIÓN SOCIO-SANITÀRIA EN INSTITUCIONES.</t>
  </si>
  <si>
    <t>SERVICIO PARA LA EJECUCIÓN DE SEIS ITINERARIOS DE FORMACIÓN PARA PERSONAS EN SITUACIÓN DE DESEMPLEO DE TORRENT POR LOTES COFIANANCIADO CON FONDOS FEDER. LOTE 5 SERVICIOS PARA EL CONTROL DE PLAGAS</t>
  </si>
  <si>
    <t>SERVICIO PARA LA EJECUCIÓN DE SEIS ITINERARIOS DE FORMACIÓN PARA PERSONAS EN SITUACIÓN DE DESEMPLEO DE TORRENT POR LOTES COFIANANCIADO CON FONDOS FEDER. LOTE 6 SERVICIOS AUXILIARES DE ESTÉTICA</t>
  </si>
  <si>
    <t>SERVICIO DE LIMPIEZA VIÁRIA, RECOGIDA DE RESIDUOS Y SU CONTROL DE CALIDAD EN EL MUNICIPIO DE TORRENT. LOTE 1 SERVICIO DE LIMPIEZA VIÁRIA Y RECOGIDA DE RESIDUOS</t>
  </si>
  <si>
    <t>OBRAS DE REURBANIZACIÓN DE LA C/ SAN MIGUEL DE TORRENT. COFINANCIADO CON FONDOS FEDER.</t>
  </si>
  <si>
    <t>CONTRATO DE SUMINISTRO E INSTALACIÓN DE DIFERENTES SISTEMAS PARA LA CENTRAL DE LA MOVILIDAD PARA EL AYUNTAMIENTO DE TORRENT. PLAN DE RECUPERACIÓN, TRANSFORMACIÓN Y RESILIENCIA. FINANCIADO POR LA UNIÓN EUROPEA_ NEXT GENERATION</t>
  </si>
  <si>
    <t>CONTRATO DESPLIEGUE DE ANILLO DE FIBRA ÓPTICA PARA RED DE COMUNICACIONES DEL AYUNTAMIENTO DE TORRENT. PLAN DE RECUPERACIÓN, TRANSFORMACIÓN Y RESILIENCIA. FINANCIADO POR LA UNIÓN EUROPEA. NEXT GENERATION.</t>
  </si>
  <si>
    <t>CONTRATO DE SERVICIO DE ASISTÉNCIA TÉCNICA PARA LA REDACCIÓN FACULTATIVA DE LA EXPLOTACIÓN MINERA "SERRA PERENXISA" DE TORRENT</t>
  </si>
  <si>
    <t>SERVICIO INTÉRPRETE LENGUA DE SIGNOS ESPAÑOLA PARA LAS SESIONES DEL PLENO QUE CELEBRE EL AYUNTAMIENTO DE TORRENT</t>
  </si>
  <si>
    <t>SUMINISTRO PARA LA CONVERSIÓN DEL CENTRO PÚBLICO DE PERSONAS ADULTAS (EPA) DE TORRENT EN UN CENTRO EDUCATIVO INTELIGENTE. COFINANCIADO CON FONDOS FEDER</t>
  </si>
  <si>
    <t>SERVICIO DE LIMPIEZA VIÁRIA, RECOGIDA DE RESIDUOS Y SU CONTROL DE CALIDAD EN EL MUNICIPIO DE TORRENT. LOTE 2 CONTROL DE CALIDAD</t>
  </si>
  <si>
    <t>SERVICIO DE MEDIDAS DE IMPULSO DE LA CIUDADANÍA DIGITAL EN TORRENT_COFINANCIADO CON FONDOS FEDER</t>
  </si>
  <si>
    <t>SERVICIO DE CORREDURÍA Y MEDIACIÓN DE SEGUROS</t>
  </si>
  <si>
    <t>SERVICIO PARA LA ADPTACIÓN DE LAS NUEVAS INFRAESTRUCTURAS TIC DEL AYUNTAMIENTO DE TORRENT A LA NUEVA NORMALIDAD TECNOLÓGICA.COFINANCIADO CON FONDOS FEDER.</t>
  </si>
  <si>
    <t xml:space="preserve">SERVICIO PARA LA EJECUCIÓN DE UN PROGRAMA DE FORMACIÓN Y CONSULTORÍA PARA COMERCIOS Y NEGOCIO DE TORRENT_COFINANCIADO CON FONDOS FEDER. </t>
  </si>
  <si>
    <t>SUMINISTRO E INSTALACIÓN DE SEIS ESTACIONES DE RECARGA SEMI RAPIDA DE VEHÍCULOS ELÉCTRICOS</t>
  </si>
  <si>
    <t>OBRAS DE TRATAMIENTO DE CAÑARES EN EL BARRANCO DE L'HORTETA PARA LA RECUPERACIÓN Y PUESTA EN VALOR DEL PATRIMONIO HIDRÁULICO DE TORRENT. COFINANCIADO CON FONDOS FEDER.</t>
  </si>
  <si>
    <t>SUMINISTRO Y SOLUCIÓN EDR (EDPOINT DETECTION AND RESPONSE) PARA LA PREVENCIÓN DE CIBERATAQUES EN EL AYUNTAMIENTO DE TORRENT</t>
  </si>
  <si>
    <t>REALIZACIÓN DE UNA COMPOSICIÓN BELENÍSTICA DENTRO DE LA PROGRAMACIÓN DE NAVIDAD DE LA CIUDAD DE TORRENT</t>
  </si>
  <si>
    <t>SUMINISTRO EN RÉGIMEN DE ALQUILER Y MONTAJE Y MANTENIMIENTO DE LA DECORACIÓN LUMÍNICA DURANTES LAS FIESTAS DE NAVIDAD DE 2023 EN TORRENT</t>
  </si>
  <si>
    <t>SUMINISTRO E INSTALACIÓN DE UN SISTEMA DE EFICIENCIA HÍDRICA EN INSTALACIONES DEPORTIVAS DEL AYUNTAMIENTO DE TORRENT COFINANCIADO CON FONDOS FEDER.</t>
  </si>
  <si>
    <t>PLATAFORMA DE ADMINISTRACIÓN ELECTRÓNICA Y LOS SERVICIOS TECNOLÓGICOS, PROFESIONALES Y DE CENTRO DE PROCESO DE DATOS, PARA LA EXPLOTACIÓN BAJO MODELO CLOUD POR EL AYUNTAMIENTO DE TORRENT.COFINANCIADO CON FONDOS FEDER.</t>
  </si>
  <si>
    <t>SERVEI D'ORGANITZACIÓ DE LA CAVALCADA DE REIS MAGS DE 2024 A LA CIUTAT DE TORRENT</t>
  </si>
  <si>
    <t>SERVEI PER  A LA ORGANITZACIÓ D'UN CAMPAMENT REIAL DURANT LES FESTES NADALENQUES 2023-2024 A LA CIUTAT DE TORRENT</t>
  </si>
  <si>
    <t>SUMINISTRO, INSTALACIÓN Y PUESTA EN MARCHA DE BICICLETAS ELÉCTRICAS, PUNTOS DE ANCLAJE, ESTACIONES, SISTEMAS TIC Y SOFTWAE DE GESTIÓN ASÍ COMO SU GESTIÓN Y MANTENIMIENTO.</t>
  </si>
  <si>
    <t>SERVEI D'ACTIVITATS EN PROMOCIÓ DE L'ENVELLIMENT SALUDABLE EN ELS CENTRES MUNICIPALS DE PERSONES MAJORS DE TORRENT</t>
  </si>
  <si>
    <t xml:space="preserve">SUMINISTRO E INSTALACIÓN DE JUEGOS INFANTILES EN PLAZAS Y ZONAS VERDES DEGRADADAS DE TORRENT_COFINANCIADO CON FONDOS FEDER POR LOTES. LOTE 1 PLAZA COLÓN </t>
  </si>
  <si>
    <t xml:space="preserve">SUMINISTRO E INSTALACIÓN DE JUEGOS INFANTILES EN PLAZAS Y ZONAS VERDES DEGRADADAS DE TORRENT_COFINANCIADO CON FONDOS FEDER POR LOTES. LOTE 2 PLAZA FRAI ANTONIO PANES </t>
  </si>
  <si>
    <t>OBRAS</t>
  </si>
  <si>
    <t>SUMINISTRO</t>
  </si>
  <si>
    <t>SERVICIO</t>
  </si>
  <si>
    <t>Servicio</t>
  </si>
  <si>
    <t xml:space="preserve">SERVICIO </t>
  </si>
  <si>
    <t>PRIVADO</t>
  </si>
  <si>
    <t>MIXTO</t>
  </si>
  <si>
    <t xml:space="preserve">SUMINISTRO </t>
  </si>
  <si>
    <t>SERVEI</t>
  </si>
  <si>
    <t>ABIERTO SIMPLIFICADO</t>
  </si>
  <si>
    <t>ABIERTO</t>
  </si>
  <si>
    <t>SIMPLIFICADO ABREVIADO</t>
  </si>
  <si>
    <t>ABIERTO ARMONIZADO (TRAMITACIÓN URGENCIA )</t>
  </si>
  <si>
    <t>ABIERTO ARMONIZADO</t>
  </si>
  <si>
    <t>ABIERTO SIMPLIFICADO ABREVIADO</t>
  </si>
  <si>
    <t>SIMPLIFICADO URGENTE</t>
  </si>
  <si>
    <t xml:space="preserve">NEGOCIADO SIN PUBLICIDAD </t>
  </si>
  <si>
    <t>ABIERTO-URGENTE</t>
  </si>
  <si>
    <t>Bluedec, SL, Obra Civil y Edificaciones Escrimar, SL y Víctor Tormo, SL</t>
  </si>
  <si>
    <t>Pavapark Movilidad, SL, Proyectos Integrales de Balizamientos, SL, Serovial, SL, Solfix Engineering, SLU</t>
  </si>
  <si>
    <t>Discomon 2006, SL, Pavapark Movilidad, SL, y Tradesegur, SA</t>
  </si>
  <si>
    <t>Pavapark Movilidad, SL, Proyectos Integrales de Balizamientos, SL,Señalizaciones Roses, SL y Serovial</t>
  </si>
  <si>
    <t>Global Rosetta, SLU, Iberox Secure Services, SL, Laberit Sistemas, SL, Llol Tecnology, SL, Nextret, SL, Servici Balear de TI, SL,  Sistemas Avanzados de Tecnología, SA, Specialist Computer Centres</t>
  </si>
  <si>
    <t>HPC Ibérica, SA, Juan José Peña Asensio, SL</t>
  </si>
  <si>
    <t>Colectivo3, SL, Mdosb Comunicación, SL y Síntesis y Acción, SL</t>
  </si>
  <si>
    <t>SECOMA, Lokimica Sasolventa soluciones, Andaluza de tramientos de higiene, NC Servicos y plagas</t>
  </si>
  <si>
    <t>KOMBU DATA SERVICES. S.L.U</t>
  </si>
  <si>
    <t>Ana Grau Ferrer, Cor Asoc S.L, San Juan Arquitectura, S.L</t>
  </si>
  <si>
    <t>CAPS CUIDADORES, S.L.U, EUREST COLECTIVIDADES, S.L, SERUNION, S.A.U</t>
  </si>
  <si>
    <t xml:space="preserve">Andradi Grupo Integral de obras y proyectos s.l, AC2 Obras y Servicios S.L, Rande-aic, S.L ,Construcciones Rafael Zarzoso S.L, Giserco Innova S.L, Eiffage Energía S.L,  Inversiones Exposición, Feconpro S.L, 2012 Nbn Servicios S.L, Varese 96 S.L, Edificaciones Inconop industrial de Levante, Construmar Xativa S.L. </t>
  </si>
  <si>
    <t>Becsa, SA, Canalizaciones y Derribos la Safor, SL, Elecnor Servicios y Proyectos, SAU, Obra Civil y Edificación Escrimar, SL, Obras y Servicios Sercyoval, SL, Rayso Servicios, 2014, SL</t>
  </si>
  <si>
    <t>Formación Floservice 2021, SL, Nascor Formación, SL, Didactic Esport, SL</t>
  </si>
  <si>
    <t>Senderos, BajoCoste S.L</t>
  </si>
  <si>
    <t>Ingeniería y Diseños Técnico, SAU, Obra Civil y Edificaciones Escrimar, SL y Rayso Servicios 2014, SL</t>
  </si>
  <si>
    <t>Ayesa Advanced Technologies, SA, Atisoluciones Diseño de Sistemas, SL, Evelb Técnicas y Sistemas, SL, Informática del Este, SL, MHP Servicios de Control, SL, Network Solutions Control, SL, Sistemas Digitales de Informática, SL, Systempin Control de Presencia, SL</t>
  </si>
  <si>
    <t>Ingeniería y Diseños Técnico, SAU</t>
  </si>
  <si>
    <t>Fundación Amigó</t>
  </si>
  <si>
    <t>Fundación María Axuliadora</t>
  </si>
  <si>
    <t>Fcc. Medio Ambiente, S.A.U</t>
  </si>
  <si>
    <t>Becsa,SA, Canalizaciones y derribos Safor S.L, Elecnor Servicios y proyectos, S.A.U, Montajes baixauli S.L, Obras y Servicios Sercyival, S.L, Rayso Servicios 2014, Sima Servicios Integrales Alonso S.L</t>
  </si>
  <si>
    <t>Nunsys, S.A, Electronic Trafic S.A, New Energy Concept 2020 (Solfix engineering), Trablisa Integrated Security SAU, Tradesegur S.A, Pavapark Movilidad S.L, Elecnor S.L, Estacionamiento y Servicios S.A.U)</t>
  </si>
  <si>
    <t>Elecnor Servicios y Proyectos S.A.U, PMS Connect Systems S.L</t>
  </si>
  <si>
    <t>Gabteco Medi Ambient S.L</t>
  </si>
  <si>
    <t>Comboils, COOP V y  Fundación Fesord CV</t>
  </si>
  <si>
    <t>Clase 10 Sistemas SL, Telefónica Soluciones de informática y comunicaciones S.A.U , Vitel S.A</t>
  </si>
  <si>
    <t>PW Advisory y Capital Services S.L M y Grupo Considera</t>
  </si>
  <si>
    <t>Atperson Formación y Empleo y Innova&amp;Acción</t>
  </si>
  <si>
    <t>Howden Iberia y Marsh Mediadores de seguros</t>
  </si>
  <si>
    <t>Air Networks del Mediterráneo S.L.U,  Asac Comunicaciones, S.L, Kio Networks España S.A, Sistemas avanzados de tecnología S.A</t>
  </si>
  <si>
    <t>r2 Innovación Coop.V, Sararte S.L</t>
  </si>
  <si>
    <t>Conducciones y montajes suroeste S.L, Coves Energi Solutions S.L, Eléctrica Sorili, Imesapi S.A, Orientación Sur Consultoria S.L, Pavapark Movilidad S.L, Sociedad Ibérica de Construcciones Eléctricas S.A, Trenasa S.A, Velyen Elevación y engrase S.L, Wenea Urban S.L</t>
  </si>
  <si>
    <t>Aema Hispánica S.L, Forestación y Repoblación SA, Levantina Ingenieria y Construcción S.L, Licuas S.A, Medioambiental Valledor S.L, Natura Constructiva S.L, Paisajistas del Mediterràneo SL, Vicente Subiela S.L.</t>
  </si>
  <si>
    <t>Integración tecnológica empresarial S.L, Nextret Ciberseguridad S.L, Nunsys S.A, Offshore Tech S.L, Telefónica Soluciones de informática y comunicaciones de España S.A</t>
  </si>
  <si>
    <t>Gremio Artesano de Artistas Falleros</t>
  </si>
  <si>
    <t>Montajes Eléctricos Esber</t>
  </si>
  <si>
    <t>Ibérica Desarrollo e Investigación SCV</t>
  </si>
  <si>
    <t>Espublico Servicios Para la Administración S.A, Futura Technologies S.L</t>
  </si>
  <si>
    <t>La Fam Teatre,SL, Ocio y Entretenimiento Global, SL, Wattussi Producciones SL</t>
  </si>
  <si>
    <t>Balconet Operador de Mercados Temáticos S.L,  Espectaculos amb Producciones S.L</t>
  </si>
  <si>
    <t xml:space="preserve">Autinóviles Nemesio S.A, Bile Comunication S.L, Fernanbus S.A, Movilidad Urbana Sostenible S.L, Myrentgo Mobility </t>
  </si>
  <si>
    <t>Auca Projectes Edcuactius S,L, Eme-2 Jiménez SL</t>
  </si>
  <si>
    <t>Hpac Ibérica SA, Mobipark SL, Lappset España VR, Svia Proyectos y mantenimientos SL</t>
  </si>
  <si>
    <t>Hpac Ibérica SA, Mobipark SL, Lappset España VR, Svia Proyectos y mantenimientos SL, Hags Swelek SA</t>
  </si>
  <si>
    <t>B98257116</t>
  </si>
  <si>
    <t>B98552847</t>
  </si>
  <si>
    <t>B98064462</t>
  </si>
  <si>
    <t>A58620808</t>
  </si>
  <si>
    <t>B73021164</t>
  </si>
  <si>
    <t>B03483849</t>
  </si>
  <si>
    <t>B42719112</t>
  </si>
  <si>
    <t>73554785-A</t>
  </si>
  <si>
    <t>A59376574</t>
  </si>
  <si>
    <t>B97513949</t>
  </si>
  <si>
    <t>B98682073</t>
  </si>
  <si>
    <t>B01918572</t>
  </si>
  <si>
    <t>B98033285</t>
  </si>
  <si>
    <t>A78847381</t>
  </si>
  <si>
    <t>B35664879</t>
  </si>
  <si>
    <t>G81454969</t>
  </si>
  <si>
    <t>G61672382</t>
  </si>
  <si>
    <t>A28541639</t>
  </si>
  <si>
    <t>A46041711</t>
  </si>
  <si>
    <t>B88454624</t>
  </si>
  <si>
    <t>A79486833</t>
  </si>
  <si>
    <t>B44946499</t>
  </si>
  <si>
    <t>G96821293</t>
  </si>
  <si>
    <t>B46992731</t>
  </si>
  <si>
    <t>B90054065</t>
  </si>
  <si>
    <t>G96722012</t>
  </si>
  <si>
    <t>A82473349</t>
  </si>
  <si>
    <t>A73831604</t>
  </si>
  <si>
    <t>F42727099</t>
  </si>
  <si>
    <t>B98997539</t>
  </si>
  <si>
    <t>B96130562</t>
  </si>
  <si>
    <t>B83385575</t>
  </si>
  <si>
    <t>G46344412</t>
  </si>
  <si>
    <t>B46209821</t>
  </si>
  <si>
    <t>F98755556</t>
  </si>
  <si>
    <t>A50878842</t>
  </si>
  <si>
    <t>B97698773</t>
  </si>
  <si>
    <t>B98529589</t>
  </si>
  <si>
    <t>B98014350</t>
  </si>
  <si>
    <t>B98301328</t>
  </si>
  <si>
    <t>A07478290</t>
  </si>
  <si>
    <t>Víctor Tormo, SL</t>
  </si>
  <si>
    <t>Pavapark Movilidad, SL</t>
  </si>
  <si>
    <t>Laberit Sistemas, SL</t>
  </si>
  <si>
    <t>HPC Ibérica, SA</t>
  </si>
  <si>
    <t>Colectivo3, SL</t>
  </si>
  <si>
    <t>Servicios de control microbiologicos y analíticos S.L</t>
  </si>
  <si>
    <t>KOMBU DATA SERVICES, S.L.U</t>
  </si>
  <si>
    <t>Ana Maria Grau Ferrer</t>
  </si>
  <si>
    <t>SERUNION, S.A</t>
  </si>
  <si>
    <t>ANDRADI GRUPO INTEGRAL DE OBRAS Y PROYECTOS S.L</t>
  </si>
  <si>
    <t>Rayso Servicios 2014, SL</t>
  </si>
  <si>
    <t>Formación Floservice 2021, SL</t>
  </si>
  <si>
    <t>Bajo Coste Energías .L</t>
  </si>
  <si>
    <t>Ingeniería y Diseños Técnicos, SAU</t>
  </si>
  <si>
    <t>MHP Servicios de Control, SL</t>
  </si>
  <si>
    <t>Fcc. Medio Ambiente.</t>
  </si>
  <si>
    <t>Becsa S.A</t>
  </si>
  <si>
    <t>Solfix Enginerring S.L</t>
  </si>
  <si>
    <t>Elecnor Servicios y Proyectos S.A.U</t>
  </si>
  <si>
    <t>Fundación Fesord CV</t>
  </si>
  <si>
    <t>Clase 10 Sistemas</t>
  </si>
  <si>
    <t>Grupo Considera</t>
  </si>
  <si>
    <t>Innova&amp;Acción</t>
  </si>
  <si>
    <t>Howden Iberia S.A</t>
  </si>
  <si>
    <t>Kio Networks S.a</t>
  </si>
  <si>
    <t>r2 Innovación Coop.V</t>
  </si>
  <si>
    <t>Eléctrica Soril S.L</t>
  </si>
  <si>
    <t>Vicente Subiela S.L</t>
  </si>
  <si>
    <t>Integración tecnológica empresarial S.L</t>
  </si>
  <si>
    <t>Espublico Servicios para la Administración S.A</t>
  </si>
  <si>
    <t>Wattussi Producciones S.L</t>
  </si>
  <si>
    <t xml:space="preserve">Balconet Operador de Mercados Temáticos S.L, </t>
  </si>
  <si>
    <t>Movilidad Urbana Sostenible S.L</t>
  </si>
  <si>
    <t>Eme-2 Jiménez S.L</t>
  </si>
  <si>
    <t>Hags Swelek SA</t>
  </si>
  <si>
    <t>13//11/2023</t>
  </si>
  <si>
    <t>45215220-5</t>
  </si>
  <si>
    <t xml:space="preserve">30211300-4
45233290-8
34992100-8
</t>
  </si>
  <si>
    <t>30211300-4
34996300-8</t>
  </si>
  <si>
    <t xml:space="preserve">30211300-4
34971000-4 </t>
  </si>
  <si>
    <t>72910000-2</t>
  </si>
  <si>
    <t xml:space="preserve">37535200-9 </t>
  </si>
  <si>
    <t xml:space="preserve">79340000-9 </t>
  </si>
  <si>
    <t>90670000-4</t>
  </si>
  <si>
    <t>48900000-7</t>
  </si>
  <si>
    <t>71242000-6</t>
  </si>
  <si>
    <t>85320000        85312200</t>
  </si>
  <si>
    <t>45233140-2
45233260-9</t>
  </si>
  <si>
    <t>45000000-7</t>
  </si>
  <si>
    <t>45112712-9</t>
  </si>
  <si>
    <t>31711310-9
35125200-8</t>
  </si>
  <si>
    <t>90610000-6                      90511300-5</t>
  </si>
  <si>
    <t>45233140-2            45233260-9</t>
  </si>
  <si>
    <t>34970000-7     45316210-0      32234000-2                          32235000-9            30231300-0</t>
  </si>
  <si>
    <t xml:space="preserve">32562000-0      71240000-2     72500000-0       4500000-7        45112100-6      45112310-1      45231600-1      45314320-0     51611100-9 </t>
  </si>
  <si>
    <t>71356200-0</t>
  </si>
  <si>
    <t xml:space="preserve"> 79540000-1    79530000-8</t>
  </si>
  <si>
    <t>30200000-1      32500000-8     32510000-1     32321200-1     32421000-0     45262500-6     45442100-8</t>
  </si>
  <si>
    <t>72200000-7</t>
  </si>
  <si>
    <t>80400000-8      80510000-2</t>
  </si>
  <si>
    <t>66100000-1     66720000-3</t>
  </si>
  <si>
    <t>72415000-2     72222300-0</t>
  </si>
  <si>
    <t>31158100-9     45315600-4</t>
  </si>
  <si>
    <t>45246200-5</t>
  </si>
  <si>
    <t>48760000-3     71356200-0</t>
  </si>
  <si>
    <t>92312000-1     92000000-1</t>
  </si>
  <si>
    <t>31000000-6     31500000-1     34991000- 0    71318100-1</t>
  </si>
  <si>
    <t>39370000-6</t>
  </si>
  <si>
    <t>48219300-9</t>
  </si>
  <si>
    <t>79952000-2</t>
  </si>
  <si>
    <t xml:space="preserve">34430000          48000000          50100000 </t>
  </si>
  <si>
    <t>85311100-3      92000000-1</t>
  </si>
  <si>
    <t>ABIERTO (1)</t>
  </si>
  <si>
    <t>ABIERTO SIMPLIF (2)</t>
  </si>
  <si>
    <t>ABIERTO SIMPLIF ABREVIADO (3)</t>
  </si>
  <si>
    <t>NEGOCIADO SIN PUBLICIDAD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</si>
</sst>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.00;[Red]#,##0.00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horizontal="center" vertical="center"/>
    </xf>
    <xf numFmtId="43" fontId="3" fillId="3" borderId="1" xfId="1" applyNumberFormat="1" applyFont="1" applyFill="1" applyBorder="1" applyAlignment="1">
      <alignment horizontal="center" vertical="center"/>
    </xf>
    <xf numFmtId="43" fontId="3" fillId="3" borderId="1" xfId="1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/>
    </xf>
    <xf numFmtId="43" fontId="3" fillId="3" borderId="2" xfId="1" applyNumberFormat="1" applyFont="1" applyFill="1" applyBorder="1" applyAlignment="1">
      <alignment vertical="center" wrapText="1"/>
    </xf>
    <xf numFmtId="165" fontId="4" fillId="3" borderId="2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65" fontId="0" fillId="0" borderId="0" xfId="0" applyNumberFormat="1"/>
    <xf numFmtId="0" fontId="8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4" fontId="0" fillId="0" borderId="0" xfId="0" applyNumberFormat="1"/>
    <xf numFmtId="166" fontId="0" fillId="0" borderId="0" xfId="0" applyNumberFormat="1"/>
    <xf numFmtId="44" fontId="0" fillId="0" borderId="3" xfId="1" applyFont="1" applyBorder="1"/>
    <xf numFmtId="0" fontId="0" fillId="3" borderId="1" xfId="0" applyFill="1" applyBorder="1"/>
    <xf numFmtId="44" fontId="7" fillId="0" borderId="1" xfId="1" applyFont="1" applyFill="1" applyBorder="1"/>
    <xf numFmtId="44" fontId="8" fillId="0" borderId="1" xfId="1" applyFont="1" applyFill="1" applyBorder="1"/>
    <xf numFmtId="44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/>
    <xf numFmtId="44" fontId="3" fillId="0" borderId="3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right" vertical="center"/>
    </xf>
    <xf numFmtId="44" fontId="4" fillId="0" borderId="3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 wrapText="1"/>
    </xf>
    <xf numFmtId="44" fontId="0" fillId="0" borderId="1" xfId="1" applyFont="1" applyFill="1" applyBorder="1"/>
    <xf numFmtId="44" fontId="3" fillId="0" borderId="3" xfId="1" applyFont="1" applyFill="1" applyBorder="1" applyAlignment="1">
      <alignment vertical="center" wrapText="1"/>
    </xf>
    <xf numFmtId="44" fontId="3" fillId="0" borderId="0" xfId="1" applyFont="1" applyFill="1" applyAlignment="1">
      <alignment horizontal="center" vertical="center"/>
    </xf>
    <xf numFmtId="44" fontId="4" fillId="0" borderId="3" xfId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Hoja1!$F$55:$F$58</c:f>
              <c:numCache>
                <c:formatCode>_("€"* #,##0.00_);_("€"* \(#,##0.00\);_("€"* "-"??_);_(@_)</c:formatCode>
                <c:ptCount val="4"/>
                <c:pt idx="0">
                  <c:v>104700162.57000001</c:v>
                </c:pt>
                <c:pt idx="1">
                  <c:v>2297461.7000000002</c:v>
                </c:pt>
                <c:pt idx="2">
                  <c:v>55250</c:v>
                </c:pt>
                <c:pt idx="3">
                  <c:v>49200.69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1-4236-8CDA-F535B17B8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776287</xdr:colOff>
      <xdr:row>52</xdr:row>
      <xdr:rowOff>9525</xdr:rowOff>
    </xdr:from>
    <xdr:to>
      <xdr:col>8</xdr:col>
      <xdr:colOff>1252537</xdr:colOff>
      <xdr:row>66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D48" workbookViewId="0">
      <selection activeCell="F51" sqref="F3:F51"/>
    </sheetView>
  </sheetViews>
  <sheetFormatPr baseColWidth="10" defaultRowHeight="15" x14ac:dyDescent="0.25"/>
  <cols>
    <col min="2" max="2" width="48.28515625" customWidth="1"/>
    <col min="3" max="3" width="25.28515625" customWidth="1"/>
    <col min="4" max="4" width="33.42578125" customWidth="1"/>
    <col min="5" max="5" width="30.140625" customWidth="1"/>
    <col min="6" max="6" width="27" customWidth="1"/>
    <col min="7" max="7" width="29.7109375" customWidth="1"/>
    <col min="8" max="8" width="31.7109375" customWidth="1"/>
    <col min="9" max="9" width="19.5703125" customWidth="1"/>
    <col min="10" max="10" width="21" customWidth="1"/>
    <col min="11" max="11" width="16.5703125" customWidth="1"/>
    <col min="12" max="12" width="21.28515625" customWidth="1"/>
  </cols>
  <sheetData>
    <row r="1" spans="1:12" x14ac:dyDescent="0.25">
      <c r="A1" s="49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1" t="s">
        <v>6</v>
      </c>
      <c r="H1" s="50" t="s">
        <v>7</v>
      </c>
      <c r="I1" s="49" t="s">
        <v>8</v>
      </c>
      <c r="J1" s="52" t="s">
        <v>9</v>
      </c>
      <c r="K1" s="50" t="s">
        <v>10</v>
      </c>
      <c r="L1" s="48" t="s">
        <v>11</v>
      </c>
    </row>
    <row r="2" spans="1:12" x14ac:dyDescent="0.25">
      <c r="A2" s="49"/>
      <c r="B2" s="50"/>
      <c r="C2" s="50"/>
      <c r="D2" s="50"/>
      <c r="E2" s="50"/>
      <c r="F2" s="50"/>
      <c r="G2" s="51"/>
      <c r="H2" s="50"/>
      <c r="I2" s="49"/>
      <c r="J2" s="52"/>
      <c r="K2" s="50"/>
      <c r="L2" s="48"/>
    </row>
    <row r="3" spans="1:12" ht="90" customHeight="1" x14ac:dyDescent="0.25">
      <c r="A3" s="1" t="s">
        <v>12</v>
      </c>
      <c r="B3" s="2" t="s">
        <v>52</v>
      </c>
      <c r="C3" s="3" t="s">
        <v>101</v>
      </c>
      <c r="D3" s="1" t="s">
        <v>110</v>
      </c>
      <c r="E3" s="4">
        <v>339801.96</v>
      </c>
      <c r="F3" s="61">
        <v>327059.39</v>
      </c>
      <c r="G3" s="34">
        <v>3</v>
      </c>
      <c r="H3" s="25" t="s">
        <v>119</v>
      </c>
      <c r="I3" s="4" t="s">
        <v>164</v>
      </c>
      <c r="J3" s="6" t="s">
        <v>205</v>
      </c>
      <c r="K3" s="7">
        <v>44914</v>
      </c>
      <c r="L3" s="37" t="s">
        <v>241</v>
      </c>
    </row>
    <row r="4" spans="1:12" ht="81" customHeight="1" x14ac:dyDescent="0.25">
      <c r="A4" s="1" t="s">
        <v>13</v>
      </c>
      <c r="B4" s="8" t="s">
        <v>53</v>
      </c>
      <c r="C4" s="9" t="s">
        <v>102</v>
      </c>
      <c r="D4" s="1" t="s">
        <v>111</v>
      </c>
      <c r="E4" s="4">
        <v>61157.02</v>
      </c>
      <c r="F4" s="61">
        <v>53508</v>
      </c>
      <c r="G4" s="34">
        <v>4</v>
      </c>
      <c r="H4" s="25" t="s">
        <v>120</v>
      </c>
      <c r="I4" s="4" t="s">
        <v>165</v>
      </c>
      <c r="J4" s="6" t="s">
        <v>206</v>
      </c>
      <c r="K4" s="7">
        <v>44893</v>
      </c>
      <c r="L4" s="38" t="s">
        <v>242</v>
      </c>
    </row>
    <row r="5" spans="1:12" ht="120.75" customHeight="1" x14ac:dyDescent="0.25">
      <c r="A5" s="1" t="s">
        <v>13</v>
      </c>
      <c r="B5" s="8" t="s">
        <v>54</v>
      </c>
      <c r="C5" s="9" t="s">
        <v>102</v>
      </c>
      <c r="D5" s="1" t="s">
        <v>111</v>
      </c>
      <c r="E5" s="4">
        <v>66115.7</v>
      </c>
      <c r="F5" s="61">
        <v>47595</v>
      </c>
      <c r="G5" s="34">
        <v>3</v>
      </c>
      <c r="H5" s="25" t="s">
        <v>121</v>
      </c>
      <c r="I5" s="4" t="s">
        <v>165</v>
      </c>
      <c r="J5" s="6" t="s">
        <v>206</v>
      </c>
      <c r="K5" s="7">
        <v>44914</v>
      </c>
      <c r="L5" s="39" t="s">
        <v>243</v>
      </c>
    </row>
    <row r="6" spans="1:12" ht="94.5" customHeight="1" x14ac:dyDescent="0.25">
      <c r="A6" s="1" t="s">
        <v>13</v>
      </c>
      <c r="B6" s="8" t="s">
        <v>55</v>
      </c>
      <c r="C6" s="9" t="s">
        <v>102</v>
      </c>
      <c r="D6" s="1" t="s">
        <v>111</v>
      </c>
      <c r="E6" s="4">
        <v>50413.22</v>
      </c>
      <c r="F6" s="61">
        <v>38466</v>
      </c>
      <c r="G6" s="34">
        <v>4</v>
      </c>
      <c r="H6" s="25" t="s">
        <v>122</v>
      </c>
      <c r="I6" s="4" t="s">
        <v>165</v>
      </c>
      <c r="J6" s="6" t="s">
        <v>206</v>
      </c>
      <c r="K6" s="7">
        <v>44893</v>
      </c>
      <c r="L6" s="39" t="s">
        <v>244</v>
      </c>
    </row>
    <row r="7" spans="1:12" ht="64.5" customHeight="1" x14ac:dyDescent="0.25">
      <c r="A7" s="1" t="s">
        <v>14</v>
      </c>
      <c r="B7" s="8" t="s">
        <v>56</v>
      </c>
      <c r="C7" s="9" t="s">
        <v>103</v>
      </c>
      <c r="D7" s="1" t="s">
        <v>111</v>
      </c>
      <c r="E7" s="10">
        <v>50600</v>
      </c>
      <c r="F7" s="61">
        <v>35420</v>
      </c>
      <c r="G7" s="34">
        <v>8</v>
      </c>
      <c r="H7" s="30" t="s">
        <v>123</v>
      </c>
      <c r="I7" s="10" t="s">
        <v>166</v>
      </c>
      <c r="J7" s="11" t="s">
        <v>207</v>
      </c>
      <c r="K7" s="7">
        <v>44977</v>
      </c>
      <c r="L7" s="37" t="s">
        <v>245</v>
      </c>
    </row>
    <row r="8" spans="1:12" ht="45" customHeight="1" x14ac:dyDescent="0.25">
      <c r="A8" s="1" t="s">
        <v>15</v>
      </c>
      <c r="B8" s="8" t="s">
        <v>57</v>
      </c>
      <c r="C8" s="9" t="s">
        <v>102</v>
      </c>
      <c r="D8" s="1" t="s">
        <v>110</v>
      </c>
      <c r="E8" s="4">
        <v>82644.63</v>
      </c>
      <c r="F8" s="61">
        <v>76413.679999999993</v>
      </c>
      <c r="G8" s="34">
        <v>2</v>
      </c>
      <c r="H8" s="31" t="s">
        <v>124</v>
      </c>
      <c r="I8" s="4" t="s">
        <v>167</v>
      </c>
      <c r="J8" s="6" t="s">
        <v>208</v>
      </c>
      <c r="K8" s="7">
        <v>45012</v>
      </c>
      <c r="L8" s="37" t="s">
        <v>246</v>
      </c>
    </row>
    <row r="9" spans="1:12" ht="77.25" customHeight="1" x14ac:dyDescent="0.25">
      <c r="A9" s="1" t="s">
        <v>16</v>
      </c>
      <c r="B9" s="8" t="s">
        <v>58</v>
      </c>
      <c r="C9" s="1" t="s">
        <v>103</v>
      </c>
      <c r="D9" s="1" t="s">
        <v>111</v>
      </c>
      <c r="E9" s="4">
        <v>87267.77</v>
      </c>
      <c r="F9" s="61">
        <v>66323.44</v>
      </c>
      <c r="G9" s="34">
        <v>3</v>
      </c>
      <c r="H9" s="25" t="s">
        <v>125</v>
      </c>
      <c r="I9" s="4" t="s">
        <v>168</v>
      </c>
      <c r="J9" s="6" t="s">
        <v>209</v>
      </c>
      <c r="K9" s="7">
        <v>45027</v>
      </c>
      <c r="L9" s="40" t="s">
        <v>247</v>
      </c>
    </row>
    <row r="10" spans="1:12" ht="75.75" customHeight="1" x14ac:dyDescent="0.25">
      <c r="A10" s="1" t="s">
        <v>17</v>
      </c>
      <c r="B10" s="9" t="s">
        <v>59</v>
      </c>
      <c r="C10" s="9" t="s">
        <v>103</v>
      </c>
      <c r="D10" s="1" t="s">
        <v>111</v>
      </c>
      <c r="E10" s="4">
        <v>115930.14</v>
      </c>
      <c r="F10" s="62">
        <v>84411.1</v>
      </c>
      <c r="G10" s="34">
        <v>3</v>
      </c>
      <c r="H10" s="25" t="s">
        <v>126</v>
      </c>
      <c r="I10" s="4" t="s">
        <v>169</v>
      </c>
      <c r="J10" s="5" t="s">
        <v>210</v>
      </c>
      <c r="K10" s="7">
        <v>45044</v>
      </c>
      <c r="L10" s="41" t="s">
        <v>248</v>
      </c>
    </row>
    <row r="11" spans="1:12" ht="72" customHeight="1" x14ac:dyDescent="0.25">
      <c r="A11" s="1" t="s">
        <v>18</v>
      </c>
      <c r="B11" s="8" t="s">
        <v>60</v>
      </c>
      <c r="C11" s="9" t="s">
        <v>102</v>
      </c>
      <c r="D11" s="1" t="s">
        <v>110</v>
      </c>
      <c r="E11" s="4">
        <v>69163.600000000006</v>
      </c>
      <c r="F11" s="61">
        <v>45728</v>
      </c>
      <c r="G11" s="34">
        <v>1</v>
      </c>
      <c r="H11" s="31" t="s">
        <v>127</v>
      </c>
      <c r="I11" s="4" t="s">
        <v>170</v>
      </c>
      <c r="J11" s="6" t="s">
        <v>211</v>
      </c>
      <c r="K11" s="7">
        <v>45061</v>
      </c>
      <c r="L11" s="41" t="s">
        <v>249</v>
      </c>
    </row>
    <row r="12" spans="1:12" ht="74.25" customHeight="1" x14ac:dyDescent="0.25">
      <c r="A12" s="1" t="s">
        <v>19</v>
      </c>
      <c r="B12" s="8" t="s">
        <v>61</v>
      </c>
      <c r="C12" s="9" t="s">
        <v>104</v>
      </c>
      <c r="D12" s="1" t="s">
        <v>111</v>
      </c>
      <c r="E12" s="12">
        <v>158108.07999999999</v>
      </c>
      <c r="F12" s="61">
        <v>63000</v>
      </c>
      <c r="G12" s="34">
        <v>3</v>
      </c>
      <c r="H12" s="32" t="s">
        <v>128</v>
      </c>
      <c r="I12" s="13" t="s">
        <v>171</v>
      </c>
      <c r="J12" s="14" t="s">
        <v>212</v>
      </c>
      <c r="K12" s="7">
        <v>45093</v>
      </c>
      <c r="L12" s="41" t="s">
        <v>250</v>
      </c>
    </row>
    <row r="13" spans="1:12" ht="50.25" customHeight="1" x14ac:dyDescent="0.25">
      <c r="A13" s="1" t="s">
        <v>20</v>
      </c>
      <c r="B13" s="8" t="s">
        <v>62</v>
      </c>
      <c r="C13" s="9" t="s">
        <v>104</v>
      </c>
      <c r="D13" s="1" t="s">
        <v>111</v>
      </c>
      <c r="E13" s="4">
        <v>364829.2</v>
      </c>
      <c r="F13" s="61">
        <v>335216</v>
      </c>
      <c r="G13" s="34">
        <v>3</v>
      </c>
      <c r="H13" s="25" t="s">
        <v>129</v>
      </c>
      <c r="I13" s="4" t="s">
        <v>172</v>
      </c>
      <c r="J13" s="6" t="s">
        <v>213</v>
      </c>
      <c r="K13" s="7">
        <v>45093</v>
      </c>
      <c r="L13" s="42" t="s">
        <v>251</v>
      </c>
    </row>
    <row r="14" spans="1:12" ht="103.5" customHeight="1" x14ac:dyDescent="0.25">
      <c r="A14" s="1" t="s">
        <v>21</v>
      </c>
      <c r="B14" s="8" t="s">
        <v>63</v>
      </c>
      <c r="C14" s="9" t="s">
        <v>101</v>
      </c>
      <c r="D14" s="1" t="s">
        <v>110</v>
      </c>
      <c r="E14" s="4">
        <v>267708.75</v>
      </c>
      <c r="F14" s="61">
        <v>219783.58</v>
      </c>
      <c r="G14" s="34">
        <v>12</v>
      </c>
      <c r="H14" s="25" t="s">
        <v>130</v>
      </c>
      <c r="I14" s="4" t="s">
        <v>173</v>
      </c>
      <c r="J14" s="5" t="s">
        <v>214</v>
      </c>
      <c r="K14" s="7">
        <v>45093</v>
      </c>
      <c r="L14" s="41" t="s">
        <v>241</v>
      </c>
    </row>
    <row r="15" spans="1:12" ht="77.25" customHeight="1" x14ac:dyDescent="0.25">
      <c r="A15" s="1" t="s">
        <v>22</v>
      </c>
      <c r="B15" s="8" t="s">
        <v>64</v>
      </c>
      <c r="C15" s="9" t="s">
        <v>101</v>
      </c>
      <c r="D15" s="1" t="s">
        <v>110</v>
      </c>
      <c r="E15" s="4">
        <v>337796.61</v>
      </c>
      <c r="F15" s="61">
        <v>289700</v>
      </c>
      <c r="G15" s="34">
        <v>8</v>
      </c>
      <c r="H15" s="25" t="s">
        <v>131</v>
      </c>
      <c r="I15" s="4" t="s">
        <v>174</v>
      </c>
      <c r="J15" s="6" t="s">
        <v>215</v>
      </c>
      <c r="K15" s="7">
        <v>45089</v>
      </c>
      <c r="L15" s="39" t="s">
        <v>252</v>
      </c>
    </row>
    <row r="16" spans="1:12" ht="22.5" x14ac:dyDescent="0.25">
      <c r="A16" s="1" t="s">
        <v>23</v>
      </c>
      <c r="B16" s="8" t="s">
        <v>65</v>
      </c>
      <c r="C16" s="9" t="s">
        <v>103</v>
      </c>
      <c r="D16" s="9" t="s">
        <v>112</v>
      </c>
      <c r="E16" s="4">
        <v>50000</v>
      </c>
      <c r="F16" s="61">
        <v>46300</v>
      </c>
      <c r="G16" s="34">
        <v>3</v>
      </c>
      <c r="H16" s="25" t="s">
        <v>132</v>
      </c>
      <c r="I16" s="4" t="s">
        <v>175</v>
      </c>
      <c r="J16" s="6" t="s">
        <v>216</v>
      </c>
      <c r="K16" s="7">
        <v>45091</v>
      </c>
      <c r="L16" s="43">
        <v>92600000</v>
      </c>
    </row>
    <row r="17" spans="1:12" ht="79.5" customHeight="1" x14ac:dyDescent="0.25">
      <c r="A17" s="1" t="s">
        <v>24</v>
      </c>
      <c r="B17" s="8" t="s">
        <v>66</v>
      </c>
      <c r="C17" s="9" t="s">
        <v>101</v>
      </c>
      <c r="D17" s="1" t="s">
        <v>110</v>
      </c>
      <c r="E17" s="4">
        <v>102504.01</v>
      </c>
      <c r="F17" s="61">
        <v>92021.54</v>
      </c>
      <c r="G17" s="34">
        <v>2</v>
      </c>
      <c r="H17" s="31" t="s">
        <v>133</v>
      </c>
      <c r="I17" s="4" t="s">
        <v>176</v>
      </c>
      <c r="J17" s="6" t="s">
        <v>217</v>
      </c>
      <c r="K17" s="7">
        <v>45089</v>
      </c>
      <c r="L17" s="41" t="s">
        <v>253</v>
      </c>
    </row>
    <row r="18" spans="1:12" ht="57.75" customHeight="1" x14ac:dyDescent="0.25">
      <c r="A18" s="1" t="s">
        <v>25</v>
      </c>
      <c r="B18" s="8" t="s">
        <v>67</v>
      </c>
      <c r="C18" s="9" t="s">
        <v>101</v>
      </c>
      <c r="D18" s="1" t="s">
        <v>110</v>
      </c>
      <c r="E18" s="4">
        <v>141575.35999999999</v>
      </c>
      <c r="F18" s="61">
        <v>127686.82</v>
      </c>
      <c r="G18" s="34">
        <v>4</v>
      </c>
      <c r="H18" s="25" t="s">
        <v>134</v>
      </c>
      <c r="I18" s="4" t="s">
        <v>177</v>
      </c>
      <c r="J18" s="6" t="s">
        <v>218</v>
      </c>
      <c r="K18" s="7">
        <v>45089</v>
      </c>
      <c r="L18" s="44" t="s">
        <v>254</v>
      </c>
    </row>
    <row r="19" spans="1:12" ht="106.5" customHeight="1" x14ac:dyDescent="0.25">
      <c r="A19" s="15" t="s">
        <v>26</v>
      </c>
      <c r="B19" s="2" t="s">
        <v>68</v>
      </c>
      <c r="C19" s="3" t="s">
        <v>103</v>
      </c>
      <c r="D19" s="16" t="s">
        <v>111</v>
      </c>
      <c r="E19" s="17">
        <v>92592</v>
      </c>
      <c r="F19" s="63">
        <v>62515.199999999997</v>
      </c>
      <c r="G19" s="34">
        <v>8</v>
      </c>
      <c r="H19" s="33" t="s">
        <v>135</v>
      </c>
      <c r="I19" s="17" t="s">
        <v>178</v>
      </c>
      <c r="J19" s="19" t="s">
        <v>219</v>
      </c>
      <c r="K19" s="15">
        <v>45068</v>
      </c>
      <c r="L19" s="39" t="s">
        <v>255</v>
      </c>
    </row>
    <row r="20" spans="1:12" ht="37.5" customHeight="1" x14ac:dyDescent="0.25">
      <c r="A20" s="1" t="s">
        <v>27</v>
      </c>
      <c r="B20" s="8" t="s">
        <v>69</v>
      </c>
      <c r="C20" s="9" t="s">
        <v>101</v>
      </c>
      <c r="D20" s="1" t="s">
        <v>110</v>
      </c>
      <c r="E20" s="4">
        <v>516269.41</v>
      </c>
      <c r="F20" s="61">
        <v>466759.17</v>
      </c>
      <c r="G20" s="34">
        <v>1</v>
      </c>
      <c r="H20" s="31" t="s">
        <v>136</v>
      </c>
      <c r="I20" s="4" t="s">
        <v>177</v>
      </c>
      <c r="J20" s="6" t="s">
        <v>218</v>
      </c>
      <c r="K20" s="7">
        <v>45083</v>
      </c>
      <c r="L20" s="41" t="s">
        <v>254</v>
      </c>
    </row>
    <row r="21" spans="1:12" ht="94.5" customHeight="1" x14ac:dyDescent="0.25">
      <c r="A21" s="1" t="s">
        <v>28</v>
      </c>
      <c r="B21" s="8" t="s">
        <v>70</v>
      </c>
      <c r="C21" s="9" t="s">
        <v>103</v>
      </c>
      <c r="D21" s="9" t="s">
        <v>113</v>
      </c>
      <c r="E21" s="4">
        <v>49794.76</v>
      </c>
      <c r="F21" s="61">
        <v>49700</v>
      </c>
      <c r="G21" s="34">
        <v>1</v>
      </c>
      <c r="H21" s="31" t="s">
        <v>137</v>
      </c>
      <c r="I21" s="4" t="s">
        <v>179</v>
      </c>
      <c r="J21" s="6" t="s">
        <v>137</v>
      </c>
      <c r="K21" s="7">
        <v>45091</v>
      </c>
      <c r="L21" s="45">
        <v>80500000</v>
      </c>
    </row>
    <row r="22" spans="1:12" ht="109.5" customHeight="1" x14ac:dyDescent="0.25">
      <c r="A22" s="20" t="s">
        <v>28</v>
      </c>
      <c r="B22" s="8" t="s">
        <v>71</v>
      </c>
      <c r="C22" s="9" t="s">
        <v>103</v>
      </c>
      <c r="D22" s="9" t="s">
        <v>113</v>
      </c>
      <c r="E22" s="4">
        <v>52535.26</v>
      </c>
      <c r="F22" s="61">
        <v>51866.03</v>
      </c>
      <c r="G22" s="34">
        <v>1</v>
      </c>
      <c r="H22" s="31" t="s">
        <v>138</v>
      </c>
      <c r="I22" s="4" t="s">
        <v>180</v>
      </c>
      <c r="J22" s="6" t="s">
        <v>138</v>
      </c>
      <c r="K22" s="7">
        <v>45091</v>
      </c>
      <c r="L22" s="45">
        <v>80500000</v>
      </c>
    </row>
    <row r="23" spans="1:12" ht="80.25" customHeight="1" x14ac:dyDescent="0.25">
      <c r="A23" s="20" t="s">
        <v>28</v>
      </c>
      <c r="B23" s="8" t="s">
        <v>72</v>
      </c>
      <c r="C23" s="9" t="s">
        <v>103</v>
      </c>
      <c r="D23" s="9" t="s">
        <v>113</v>
      </c>
      <c r="E23" s="4">
        <v>48407.19</v>
      </c>
      <c r="F23" s="61">
        <v>47907.31</v>
      </c>
      <c r="G23" s="34">
        <v>1</v>
      </c>
      <c r="H23" s="31" t="s">
        <v>138</v>
      </c>
      <c r="I23" s="4" t="s">
        <v>180</v>
      </c>
      <c r="J23" s="6" t="s">
        <v>138</v>
      </c>
      <c r="K23" s="7">
        <v>45091</v>
      </c>
      <c r="L23" s="45">
        <v>80500000</v>
      </c>
    </row>
    <row r="24" spans="1:12" ht="62.25" customHeight="1" x14ac:dyDescent="0.25">
      <c r="A24" s="20" t="s">
        <v>28</v>
      </c>
      <c r="B24" s="8" t="s">
        <v>73</v>
      </c>
      <c r="C24" s="9" t="s">
        <v>103</v>
      </c>
      <c r="D24" s="9" t="s">
        <v>113</v>
      </c>
      <c r="E24" s="4">
        <v>47857.51</v>
      </c>
      <c r="F24" s="61">
        <v>47700</v>
      </c>
      <c r="G24" s="34">
        <v>1</v>
      </c>
      <c r="H24" s="31" t="s">
        <v>137</v>
      </c>
      <c r="I24" s="4" t="s">
        <v>179</v>
      </c>
      <c r="J24" s="6" t="s">
        <v>137</v>
      </c>
      <c r="K24" s="7">
        <v>45091</v>
      </c>
      <c r="L24" s="45">
        <v>80500000</v>
      </c>
    </row>
    <row r="25" spans="1:12" ht="95.25" customHeight="1" x14ac:dyDescent="0.25">
      <c r="A25" s="20" t="s">
        <v>28</v>
      </c>
      <c r="B25" s="8" t="s">
        <v>74</v>
      </c>
      <c r="C25" s="9" t="s">
        <v>103</v>
      </c>
      <c r="D25" s="9" t="s">
        <v>113</v>
      </c>
      <c r="E25" s="4">
        <v>49104.91</v>
      </c>
      <c r="F25" s="61">
        <v>49000</v>
      </c>
      <c r="G25" s="34">
        <v>1</v>
      </c>
      <c r="H25" s="31" t="s">
        <v>137</v>
      </c>
      <c r="I25" s="4" t="s">
        <v>179</v>
      </c>
      <c r="J25" s="6" t="s">
        <v>137</v>
      </c>
      <c r="K25" s="7">
        <v>45091</v>
      </c>
      <c r="L25" s="45">
        <v>80500000</v>
      </c>
    </row>
    <row r="26" spans="1:12" ht="60" customHeight="1" x14ac:dyDescent="0.25">
      <c r="A26" s="20" t="s">
        <v>28</v>
      </c>
      <c r="B26" s="8" t="s">
        <v>75</v>
      </c>
      <c r="C26" s="9" t="s">
        <v>103</v>
      </c>
      <c r="D26" s="9" t="s">
        <v>113</v>
      </c>
      <c r="E26" s="4">
        <v>44384.639999999999</v>
      </c>
      <c r="F26" s="61">
        <v>43947.54</v>
      </c>
      <c r="G26" s="34">
        <v>1</v>
      </c>
      <c r="H26" s="31" t="s">
        <v>138</v>
      </c>
      <c r="I26" s="4" t="s">
        <v>180</v>
      </c>
      <c r="J26" s="6" t="s">
        <v>138</v>
      </c>
      <c r="K26" s="7">
        <v>45091</v>
      </c>
      <c r="L26" s="45">
        <v>80500000</v>
      </c>
    </row>
    <row r="27" spans="1:12" ht="54.75" customHeight="1" x14ac:dyDescent="0.25">
      <c r="A27" s="9" t="s">
        <v>29</v>
      </c>
      <c r="B27" s="8" t="s">
        <v>76</v>
      </c>
      <c r="C27" s="9" t="s">
        <v>103</v>
      </c>
      <c r="D27" s="1" t="s">
        <v>114</v>
      </c>
      <c r="E27" s="4">
        <v>101164060.2</v>
      </c>
      <c r="F27" s="61">
        <v>101075394.64</v>
      </c>
      <c r="G27" s="34">
        <v>1</v>
      </c>
      <c r="H27" s="31" t="s">
        <v>139</v>
      </c>
      <c r="I27" s="4" t="s">
        <v>181</v>
      </c>
      <c r="J27" s="6" t="s">
        <v>220</v>
      </c>
      <c r="K27" s="7">
        <v>45091</v>
      </c>
      <c r="L27" s="39" t="s">
        <v>256</v>
      </c>
    </row>
    <row r="28" spans="1:12" ht="95.25" customHeight="1" x14ac:dyDescent="0.25">
      <c r="A28" s="9" t="s">
        <v>30</v>
      </c>
      <c r="B28" s="8" t="s">
        <v>77</v>
      </c>
      <c r="C28" s="9" t="s">
        <v>101</v>
      </c>
      <c r="D28" s="1" t="s">
        <v>110</v>
      </c>
      <c r="E28" s="4">
        <v>298199.3</v>
      </c>
      <c r="F28" s="61">
        <v>228695.61</v>
      </c>
      <c r="G28" s="34">
        <v>7</v>
      </c>
      <c r="H28" s="26" t="s">
        <v>140</v>
      </c>
      <c r="I28" s="4" t="s">
        <v>182</v>
      </c>
      <c r="J28" s="6" t="s">
        <v>221</v>
      </c>
      <c r="K28" s="7">
        <v>45110</v>
      </c>
      <c r="L28" s="39" t="s">
        <v>257</v>
      </c>
    </row>
    <row r="29" spans="1:12" ht="93.75" customHeight="1" x14ac:dyDescent="0.25">
      <c r="A29" s="9" t="s">
        <v>31</v>
      </c>
      <c r="B29" s="8" t="s">
        <v>78</v>
      </c>
      <c r="C29" s="9" t="s">
        <v>102</v>
      </c>
      <c r="D29" s="1" t="s">
        <v>114</v>
      </c>
      <c r="E29" s="4">
        <v>619834.71</v>
      </c>
      <c r="F29" s="61">
        <v>611114</v>
      </c>
      <c r="G29" s="34">
        <v>7</v>
      </c>
      <c r="H29" s="25" t="s">
        <v>141</v>
      </c>
      <c r="I29" s="4" t="s">
        <v>183</v>
      </c>
      <c r="J29" s="6" t="s">
        <v>222</v>
      </c>
      <c r="K29" s="7">
        <v>45117</v>
      </c>
      <c r="L29" s="39" t="s">
        <v>258</v>
      </c>
    </row>
    <row r="30" spans="1:12" ht="75.75" customHeight="1" x14ac:dyDescent="0.25">
      <c r="A30" s="9" t="s">
        <v>32</v>
      </c>
      <c r="B30" s="8" t="s">
        <v>79</v>
      </c>
      <c r="C30" s="9" t="s">
        <v>105</v>
      </c>
      <c r="D30" s="1" t="s">
        <v>114</v>
      </c>
      <c r="E30" s="4">
        <v>300549.31</v>
      </c>
      <c r="F30" s="61">
        <v>285210.64</v>
      </c>
      <c r="G30" s="34">
        <v>2</v>
      </c>
      <c r="H30" s="25" t="s">
        <v>142</v>
      </c>
      <c r="I30" s="4" t="s">
        <v>184</v>
      </c>
      <c r="J30" s="6" t="s">
        <v>223</v>
      </c>
      <c r="K30" s="7">
        <v>45131</v>
      </c>
      <c r="L30" s="39" t="s">
        <v>259</v>
      </c>
    </row>
    <row r="31" spans="1:12" ht="74.25" customHeight="1" x14ac:dyDescent="0.25">
      <c r="A31" s="22" t="s">
        <v>33</v>
      </c>
      <c r="B31" s="8" t="s">
        <v>80</v>
      </c>
      <c r="C31" s="9" t="s">
        <v>103</v>
      </c>
      <c r="D31" s="1" t="s">
        <v>110</v>
      </c>
      <c r="E31" s="4">
        <v>5950</v>
      </c>
      <c r="F31" s="61">
        <v>4980</v>
      </c>
      <c r="G31" s="34">
        <v>1</v>
      </c>
      <c r="H31" s="31" t="s">
        <v>143</v>
      </c>
      <c r="I31" s="4" t="s">
        <v>185</v>
      </c>
      <c r="J31" s="6" t="s">
        <v>143</v>
      </c>
      <c r="K31" s="7">
        <v>45161</v>
      </c>
      <c r="L31" s="41" t="s">
        <v>260</v>
      </c>
    </row>
    <row r="32" spans="1:12" ht="78" customHeight="1" x14ac:dyDescent="0.25">
      <c r="A32" s="9" t="s">
        <v>34</v>
      </c>
      <c r="B32" s="23" t="s">
        <v>81</v>
      </c>
      <c r="C32" s="24" t="s">
        <v>103</v>
      </c>
      <c r="D32" s="9" t="s">
        <v>115</v>
      </c>
      <c r="E32" s="4">
        <v>9200</v>
      </c>
      <c r="F32" s="61">
        <v>8950</v>
      </c>
      <c r="G32" s="34">
        <v>3</v>
      </c>
      <c r="H32" s="31" t="s">
        <v>144</v>
      </c>
      <c r="I32" s="4" t="s">
        <v>186</v>
      </c>
      <c r="J32" s="6" t="s">
        <v>224</v>
      </c>
      <c r="K32" s="7">
        <v>45187</v>
      </c>
      <c r="L32" s="39" t="s">
        <v>261</v>
      </c>
    </row>
    <row r="33" spans="1:12" ht="64.5" customHeight="1" x14ac:dyDescent="0.25">
      <c r="A33" s="1" t="s">
        <v>35</v>
      </c>
      <c r="B33" s="8" t="s">
        <v>82</v>
      </c>
      <c r="C33" s="9" t="s">
        <v>102</v>
      </c>
      <c r="D33" s="1" t="s">
        <v>114</v>
      </c>
      <c r="E33" s="4">
        <v>298577.69</v>
      </c>
      <c r="F33" s="61">
        <v>232620.6</v>
      </c>
      <c r="G33" s="34">
        <v>3</v>
      </c>
      <c r="H33" s="25" t="s">
        <v>145</v>
      </c>
      <c r="I33" s="4" t="s">
        <v>187</v>
      </c>
      <c r="J33" s="6" t="s">
        <v>225</v>
      </c>
      <c r="K33" s="7">
        <v>45161</v>
      </c>
      <c r="L33" s="39" t="s">
        <v>262</v>
      </c>
    </row>
    <row r="34" spans="1:12" ht="57" customHeight="1" x14ac:dyDescent="0.25">
      <c r="A34" s="1" t="s">
        <v>29</v>
      </c>
      <c r="B34" s="8" t="s">
        <v>83</v>
      </c>
      <c r="C34" s="9" t="s">
        <v>103</v>
      </c>
      <c r="D34" s="1" t="s">
        <v>114</v>
      </c>
      <c r="E34" s="4">
        <v>180000</v>
      </c>
      <c r="F34" s="61">
        <v>176000</v>
      </c>
      <c r="G34" s="34">
        <v>2</v>
      </c>
      <c r="H34" s="25" t="s">
        <v>146</v>
      </c>
      <c r="I34" s="4" t="s">
        <v>188</v>
      </c>
      <c r="J34" s="6" t="s">
        <v>226</v>
      </c>
      <c r="K34" s="7">
        <v>45194</v>
      </c>
      <c r="L34" s="39" t="s">
        <v>263</v>
      </c>
    </row>
    <row r="35" spans="1:12" ht="48.75" customHeight="1" x14ac:dyDescent="0.25">
      <c r="A35" s="9" t="s">
        <v>36</v>
      </c>
      <c r="B35" s="8" t="s">
        <v>84</v>
      </c>
      <c r="C35" s="9" t="s">
        <v>103</v>
      </c>
      <c r="D35" s="1" t="s">
        <v>111</v>
      </c>
      <c r="E35" s="21">
        <v>37190.080000000002</v>
      </c>
      <c r="F35" s="64">
        <v>37190.080000000002</v>
      </c>
      <c r="G35" s="34">
        <v>2</v>
      </c>
      <c r="H35" s="25" t="s">
        <v>147</v>
      </c>
      <c r="I35" s="21" t="s">
        <v>189</v>
      </c>
      <c r="J35" s="5" t="s">
        <v>227</v>
      </c>
      <c r="K35" s="22">
        <v>45201</v>
      </c>
      <c r="L35" s="39" t="s">
        <v>264</v>
      </c>
    </row>
    <row r="36" spans="1:12" ht="22.5" x14ac:dyDescent="0.25">
      <c r="A36" s="9" t="s">
        <v>37</v>
      </c>
      <c r="B36" s="8" t="s">
        <v>85</v>
      </c>
      <c r="C36" s="9" t="s">
        <v>103</v>
      </c>
      <c r="D36" s="1" t="s">
        <v>111</v>
      </c>
      <c r="E36" s="56"/>
      <c r="F36" s="65"/>
      <c r="G36" s="34">
        <v>1</v>
      </c>
      <c r="H36" s="25" t="s">
        <v>148</v>
      </c>
      <c r="I36" s="21" t="s">
        <v>190</v>
      </c>
      <c r="J36" s="5" t="s">
        <v>228</v>
      </c>
      <c r="K36" s="22">
        <v>45194</v>
      </c>
      <c r="L36" s="39" t="s">
        <v>265</v>
      </c>
    </row>
    <row r="37" spans="1:12" ht="66" customHeight="1" x14ac:dyDescent="0.25">
      <c r="A37" s="9" t="s">
        <v>38</v>
      </c>
      <c r="B37" s="8" t="s">
        <v>86</v>
      </c>
      <c r="C37" s="9" t="s">
        <v>103</v>
      </c>
      <c r="D37" s="1" t="s">
        <v>111</v>
      </c>
      <c r="E37" s="4">
        <v>66115.7</v>
      </c>
      <c r="F37" s="64">
        <v>52572</v>
      </c>
      <c r="G37" s="34">
        <v>4</v>
      </c>
      <c r="H37" s="25" t="s">
        <v>149</v>
      </c>
      <c r="I37" s="21" t="s">
        <v>191</v>
      </c>
      <c r="J37" s="5" t="s">
        <v>229</v>
      </c>
      <c r="K37" s="22">
        <v>45201</v>
      </c>
      <c r="L37" s="39" t="s">
        <v>266</v>
      </c>
    </row>
    <row r="38" spans="1:12" ht="72" customHeight="1" x14ac:dyDescent="0.25">
      <c r="A38" s="9" t="s">
        <v>39</v>
      </c>
      <c r="B38" s="8" t="s">
        <v>87</v>
      </c>
      <c r="C38" s="9" t="s">
        <v>103</v>
      </c>
      <c r="D38" s="9" t="s">
        <v>116</v>
      </c>
      <c r="E38" s="21">
        <v>49436.66</v>
      </c>
      <c r="F38" s="64">
        <v>45000</v>
      </c>
      <c r="G38" s="34">
        <v>2</v>
      </c>
      <c r="H38" s="25" t="s">
        <v>150</v>
      </c>
      <c r="I38" s="21" t="s">
        <v>192</v>
      </c>
      <c r="J38" s="5" t="s">
        <v>230</v>
      </c>
      <c r="K38" s="22">
        <v>45222</v>
      </c>
      <c r="L38" s="42">
        <v>80500000</v>
      </c>
    </row>
    <row r="39" spans="1:12" ht="89.25" customHeight="1" x14ac:dyDescent="0.25">
      <c r="A39" s="9" t="s">
        <v>40</v>
      </c>
      <c r="B39" s="8" t="s">
        <v>88</v>
      </c>
      <c r="C39" s="9" t="s">
        <v>102</v>
      </c>
      <c r="D39" s="9" t="s">
        <v>110</v>
      </c>
      <c r="E39" s="21">
        <v>64980</v>
      </c>
      <c r="F39" s="64">
        <v>52633</v>
      </c>
      <c r="G39" s="34">
        <v>10</v>
      </c>
      <c r="H39" s="25" t="s">
        <v>151</v>
      </c>
      <c r="I39" s="21" t="s">
        <v>193</v>
      </c>
      <c r="J39" s="5" t="s">
        <v>231</v>
      </c>
      <c r="K39" s="22">
        <v>45215</v>
      </c>
      <c r="L39" s="39" t="s">
        <v>267</v>
      </c>
    </row>
    <row r="40" spans="1:12" ht="96.75" customHeight="1" x14ac:dyDescent="0.25">
      <c r="A40" s="9" t="s">
        <v>41</v>
      </c>
      <c r="B40" s="8" t="s">
        <v>89</v>
      </c>
      <c r="C40" s="9" t="s">
        <v>101</v>
      </c>
      <c r="D40" s="9" t="s">
        <v>110</v>
      </c>
      <c r="E40" s="21">
        <v>323518.8</v>
      </c>
      <c r="F40" s="66">
        <v>244580.56</v>
      </c>
      <c r="G40" s="34">
        <v>8</v>
      </c>
      <c r="H40" s="25" t="s">
        <v>152</v>
      </c>
      <c r="I40" s="26" t="s">
        <v>194</v>
      </c>
      <c r="J40" s="25" t="s">
        <v>232</v>
      </c>
      <c r="K40" s="22">
        <v>45232</v>
      </c>
      <c r="L40" s="39" t="s">
        <v>268</v>
      </c>
    </row>
    <row r="41" spans="1:12" ht="84" customHeight="1" x14ac:dyDescent="0.25">
      <c r="A41" s="1" t="s">
        <v>42</v>
      </c>
      <c r="B41" s="8" t="s">
        <v>90</v>
      </c>
      <c r="C41" s="9" t="s">
        <v>102</v>
      </c>
      <c r="D41" s="1" t="s">
        <v>111</v>
      </c>
      <c r="E41" s="4">
        <v>28925.62</v>
      </c>
      <c r="F41" s="64">
        <v>28497.98</v>
      </c>
      <c r="G41" s="34">
        <v>5</v>
      </c>
      <c r="H41" s="25" t="s">
        <v>153</v>
      </c>
      <c r="I41" s="21" t="s">
        <v>195</v>
      </c>
      <c r="J41" s="5" t="s">
        <v>233</v>
      </c>
      <c r="K41" s="22">
        <v>45209</v>
      </c>
      <c r="L41" s="39" t="s">
        <v>269</v>
      </c>
    </row>
    <row r="42" spans="1:12" ht="51" customHeight="1" x14ac:dyDescent="0.25">
      <c r="A42" s="1" t="s">
        <v>43</v>
      </c>
      <c r="B42" s="8" t="s">
        <v>91</v>
      </c>
      <c r="C42" s="9" t="s">
        <v>106</v>
      </c>
      <c r="D42" s="9" t="s">
        <v>117</v>
      </c>
      <c r="E42" s="4">
        <v>49200.69</v>
      </c>
      <c r="F42" s="64">
        <v>49200.69</v>
      </c>
      <c r="G42" s="34">
        <v>1</v>
      </c>
      <c r="H42" s="25" t="s">
        <v>154</v>
      </c>
      <c r="I42" s="21" t="s">
        <v>196</v>
      </c>
      <c r="J42" s="5" t="s">
        <v>154</v>
      </c>
      <c r="K42" s="22">
        <v>45252</v>
      </c>
      <c r="L42" s="39" t="s">
        <v>270</v>
      </c>
    </row>
    <row r="43" spans="1:12" ht="66" customHeight="1" x14ac:dyDescent="0.25">
      <c r="A43" s="1" t="s">
        <v>44</v>
      </c>
      <c r="B43" s="8" t="s">
        <v>92</v>
      </c>
      <c r="C43" s="9" t="s">
        <v>107</v>
      </c>
      <c r="D43" s="1" t="s">
        <v>111</v>
      </c>
      <c r="E43" s="4">
        <v>74380.17</v>
      </c>
      <c r="F43" s="64">
        <v>74100</v>
      </c>
      <c r="G43" s="34">
        <v>1</v>
      </c>
      <c r="H43" s="25" t="s">
        <v>155</v>
      </c>
      <c r="I43" s="21" t="s">
        <v>197</v>
      </c>
      <c r="J43" s="5" t="s">
        <v>155</v>
      </c>
      <c r="K43" s="22" t="s">
        <v>240</v>
      </c>
      <c r="L43" s="39" t="s">
        <v>271</v>
      </c>
    </row>
    <row r="44" spans="1:12" ht="76.5" customHeight="1" x14ac:dyDescent="0.25">
      <c r="A44" s="9" t="s">
        <v>45</v>
      </c>
      <c r="B44" s="8" t="s">
        <v>93</v>
      </c>
      <c r="C44" s="9" t="s">
        <v>102</v>
      </c>
      <c r="D44" s="1" t="s">
        <v>118</v>
      </c>
      <c r="E44" s="21">
        <v>24851</v>
      </c>
      <c r="F44" s="64">
        <v>24851</v>
      </c>
      <c r="G44" s="34">
        <v>1</v>
      </c>
      <c r="H44" s="25" t="s">
        <v>156</v>
      </c>
      <c r="I44" s="21" t="s">
        <v>198</v>
      </c>
      <c r="J44" s="5" t="s">
        <v>156</v>
      </c>
      <c r="K44" s="22">
        <v>45252</v>
      </c>
      <c r="L44" s="39" t="s">
        <v>272</v>
      </c>
    </row>
    <row r="45" spans="1:12" ht="77.25" customHeight="1" x14ac:dyDescent="0.25">
      <c r="A45" s="9" t="s">
        <v>46</v>
      </c>
      <c r="B45" s="8" t="s">
        <v>94</v>
      </c>
      <c r="C45" s="9" t="s">
        <v>108</v>
      </c>
      <c r="D45" s="9" t="s">
        <v>114</v>
      </c>
      <c r="E45" s="21">
        <v>355333.89</v>
      </c>
      <c r="F45" s="67">
        <v>348446.92</v>
      </c>
      <c r="G45" s="34">
        <v>2</v>
      </c>
      <c r="H45" s="25" t="s">
        <v>157</v>
      </c>
      <c r="I45" s="21" t="s">
        <v>199</v>
      </c>
      <c r="J45" s="5" t="s">
        <v>234</v>
      </c>
      <c r="K45" s="22">
        <v>45237</v>
      </c>
      <c r="L45" s="39" t="s">
        <v>273</v>
      </c>
    </row>
    <row r="46" spans="1:12" ht="22.5" x14ac:dyDescent="0.25">
      <c r="A46" s="22" t="s">
        <v>47</v>
      </c>
      <c r="B46" s="8" t="s">
        <v>95</v>
      </c>
      <c r="C46" s="9" t="s">
        <v>109</v>
      </c>
      <c r="D46" s="9" t="s">
        <v>111</v>
      </c>
      <c r="E46" s="21">
        <v>82383.199999999997</v>
      </c>
      <c r="F46" s="64">
        <v>82000</v>
      </c>
      <c r="G46" s="34">
        <v>3</v>
      </c>
      <c r="H46" s="25" t="s">
        <v>158</v>
      </c>
      <c r="I46" s="21" t="s">
        <v>200</v>
      </c>
      <c r="J46" s="5" t="s">
        <v>235</v>
      </c>
      <c r="K46" s="22">
        <v>45257</v>
      </c>
      <c r="L46" s="41" t="s">
        <v>274</v>
      </c>
    </row>
    <row r="47" spans="1:12" ht="57.75" customHeight="1" x14ac:dyDescent="0.25">
      <c r="A47" s="1" t="s">
        <v>48</v>
      </c>
      <c r="B47" s="8" t="s">
        <v>96</v>
      </c>
      <c r="C47" s="9" t="s">
        <v>109</v>
      </c>
      <c r="D47" s="1" t="s">
        <v>111</v>
      </c>
      <c r="E47" s="4">
        <v>63470.68</v>
      </c>
      <c r="F47" s="61">
        <v>59470.68</v>
      </c>
      <c r="G47" s="34">
        <v>2</v>
      </c>
      <c r="H47" s="25" t="s">
        <v>159</v>
      </c>
      <c r="I47" s="4" t="s">
        <v>201</v>
      </c>
      <c r="J47" s="5" t="s">
        <v>236</v>
      </c>
      <c r="K47" s="7">
        <v>45257</v>
      </c>
      <c r="L47" s="41" t="s">
        <v>274</v>
      </c>
    </row>
    <row r="48" spans="1:12" ht="65.25" customHeight="1" x14ac:dyDescent="0.25">
      <c r="A48" s="1" t="s">
        <v>49</v>
      </c>
      <c r="B48" s="8" t="s">
        <v>97</v>
      </c>
      <c r="C48" s="27" t="s">
        <v>102</v>
      </c>
      <c r="D48" s="1" t="s">
        <v>114</v>
      </c>
      <c r="E48" s="4">
        <v>745070.4</v>
      </c>
      <c r="F48" s="61">
        <v>444918.41</v>
      </c>
      <c r="G48" s="34">
        <v>4</v>
      </c>
      <c r="H48" s="25" t="s">
        <v>160</v>
      </c>
      <c r="I48" s="4" t="s">
        <v>202</v>
      </c>
      <c r="J48" s="6" t="s">
        <v>237</v>
      </c>
      <c r="K48" s="7">
        <v>45243</v>
      </c>
      <c r="L48" s="39" t="s">
        <v>275</v>
      </c>
    </row>
    <row r="49" spans="1:12" ht="75" customHeight="1" x14ac:dyDescent="0.25">
      <c r="A49" s="9" t="s">
        <v>50</v>
      </c>
      <c r="B49" s="8" t="s">
        <v>98</v>
      </c>
      <c r="C49" s="9" t="s">
        <v>109</v>
      </c>
      <c r="D49" s="9" t="s">
        <v>111</v>
      </c>
      <c r="E49" s="21">
        <v>93633.84</v>
      </c>
      <c r="F49" s="64">
        <v>91200</v>
      </c>
      <c r="G49" s="34">
        <v>2</v>
      </c>
      <c r="H49" s="25" t="s">
        <v>161</v>
      </c>
      <c r="I49" s="21" t="s">
        <v>203</v>
      </c>
      <c r="J49" s="5" t="s">
        <v>238</v>
      </c>
      <c r="K49" s="22">
        <v>45237</v>
      </c>
      <c r="L49" s="46" t="s">
        <v>276</v>
      </c>
    </row>
    <row r="50" spans="1:12" ht="72" customHeight="1" x14ac:dyDescent="0.25">
      <c r="A50" s="3" t="s">
        <v>51</v>
      </c>
      <c r="B50" s="2" t="s">
        <v>99</v>
      </c>
      <c r="C50" s="3" t="s">
        <v>108</v>
      </c>
      <c r="D50" s="3" t="s">
        <v>110</v>
      </c>
      <c r="E50" s="28">
        <v>43801.65</v>
      </c>
      <c r="F50" s="68">
        <v>37272.35</v>
      </c>
      <c r="G50" s="34">
        <v>5</v>
      </c>
      <c r="H50" s="33" t="s">
        <v>162</v>
      </c>
      <c r="I50" s="28" t="s">
        <v>167</v>
      </c>
      <c r="J50" s="18" t="s">
        <v>208</v>
      </c>
      <c r="K50" s="29">
        <v>45278</v>
      </c>
      <c r="L50" s="47">
        <v>37535200</v>
      </c>
    </row>
    <row r="51" spans="1:12" ht="53.25" customHeight="1" x14ac:dyDescent="0.25">
      <c r="A51" s="16" t="s">
        <v>51</v>
      </c>
      <c r="B51" s="2" t="s">
        <v>100</v>
      </c>
      <c r="C51" s="3" t="s">
        <v>102</v>
      </c>
      <c r="D51" s="16" t="s">
        <v>110</v>
      </c>
      <c r="E51" s="17">
        <v>43801.65</v>
      </c>
      <c r="F51" s="63">
        <v>39148</v>
      </c>
      <c r="G51" s="34">
        <v>5</v>
      </c>
      <c r="H51" s="33" t="s">
        <v>163</v>
      </c>
      <c r="I51" s="17" t="s">
        <v>204</v>
      </c>
      <c r="J51" s="19" t="s">
        <v>239</v>
      </c>
      <c r="K51" s="15">
        <v>45278</v>
      </c>
      <c r="L51" s="47">
        <v>37535200</v>
      </c>
    </row>
    <row r="52" spans="1:12" x14ac:dyDescent="0.25">
      <c r="F52" s="53">
        <f>SUM(F3:F51)</f>
        <v>107102074.95999999</v>
      </c>
    </row>
    <row r="55" spans="1:12" x14ac:dyDescent="0.25">
      <c r="D55" s="35"/>
      <c r="E55" s="55" t="s">
        <v>277</v>
      </c>
      <c r="F55" s="57">
        <f>SUM(F49+F48+F45+F46+F44+F43+F41+F37+F35+F34+F33+F30+F29+F27+F26+F25+F24+F23+F22+F21+F19+F13+F12+F10+F7+F9+F6+F5+F4+F47)</f>
        <v>104700162.57000001</v>
      </c>
      <c r="G55" s="53"/>
    </row>
    <row r="56" spans="1:12" x14ac:dyDescent="0.25">
      <c r="E56" s="55" t="s">
        <v>278</v>
      </c>
      <c r="F56" s="57">
        <f>SUM(F51+F40+F39+F38+F31+F28+F20+F18+F17+F15+F14+F11+F8+F3+H63+F50)</f>
        <v>2297461.7000000002</v>
      </c>
    </row>
    <row r="57" spans="1:12" ht="15.75" x14ac:dyDescent="0.25">
      <c r="E57" s="55" t="s">
        <v>279</v>
      </c>
      <c r="F57" s="58">
        <f>SUM(F32+F16)</f>
        <v>55250</v>
      </c>
    </row>
    <row r="58" spans="1:12" x14ac:dyDescent="0.25">
      <c r="E58" s="55" t="s">
        <v>280</v>
      </c>
      <c r="F58" s="59">
        <v>49200.69</v>
      </c>
    </row>
    <row r="59" spans="1:12" ht="15.75" x14ac:dyDescent="0.25">
      <c r="F59" s="58">
        <f>SUM(F55:F58)</f>
        <v>107102074.96000001</v>
      </c>
      <c r="G59" s="54"/>
    </row>
    <row r="60" spans="1:12" ht="15.75" x14ac:dyDescent="0.25">
      <c r="F60" s="60"/>
    </row>
    <row r="61" spans="1:12" ht="15.75" x14ac:dyDescent="0.25">
      <c r="F61" s="36"/>
    </row>
    <row r="62" spans="1:12" ht="15.75" x14ac:dyDescent="0.25">
      <c r="F62" s="36"/>
    </row>
    <row r="63" spans="1:12" ht="15.75" x14ac:dyDescent="0.25">
      <c r="F63" s="36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 Gimenez,Esther</dc:creator>
  <cp:lastModifiedBy>Muñoz Gimenez,Esther</cp:lastModifiedBy>
  <dcterms:created xsi:type="dcterms:W3CDTF">2024-01-24T08:09:12Z</dcterms:created>
  <dcterms:modified xsi:type="dcterms:W3CDTF">2024-01-24T11:21:17Z</dcterms:modified>
</cp:coreProperties>
</file>