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Contratos" sheetId="1" r:id="rId1"/>
  </sheets>
  <definedNames>
    <definedName name="_xlnm._FilterDatabase" localSheetId="0" hidden="1">Contratos!$A$1:$L$55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63" i="1" s="1"/>
  <c r="F62" i="1"/>
  <c r="F61" i="1"/>
  <c r="F60" i="1"/>
</calcChain>
</file>

<file path=xl/sharedStrings.xml><?xml version="1.0" encoding="utf-8"?>
<sst xmlns="http://schemas.openxmlformats.org/spreadsheetml/2006/main" count="432" uniqueCount="295">
  <si>
    <t>Denominación del contrato</t>
  </si>
  <si>
    <t>Fecha adjudicación</t>
  </si>
  <si>
    <t>ABIERTO ARMONIZADO</t>
  </si>
  <si>
    <t>6591/2021</t>
  </si>
  <si>
    <t>FRUTÍCOLAS ATECA, SL</t>
  </si>
  <si>
    <t>1282/2021</t>
  </si>
  <si>
    <t>CANALIZACIONES Y DERRIBOS LA SAFOR, SL</t>
  </si>
  <si>
    <t>SUMINISTRO AL PUNTO DE ALIMENTOS DEL AYUNTAMIENTO DE TORRENT PARA LA DISTRIBUCIÓN DE LOS MISMOS A LAS PERSONNAS EN SITUACION DE PRECARIEDAD ECONÓMICA</t>
  </si>
  <si>
    <t>SERVICIO PARA LA REALIZACIÓN DE LOS TRABAJOS Y OBRAS A REALIZAR EN EL EJERCICIO DE LAS POTESTAD DE EJECUCIÓN SUBSIDIARIA DE ORDENES MUNICIPALES</t>
  </si>
  <si>
    <t>ABIERTO</t>
  </si>
  <si>
    <t>12317/2021</t>
  </si>
  <si>
    <t>ENETIC PROYECTOS, SL</t>
  </si>
  <si>
    <t>SERVICIO DE SOPORTE DE LA CABINA DE ALMACENAMIENTO DE FIBRA DEL AYUNTAMIENTO DE TORRENT</t>
  </si>
  <si>
    <t>ABIERTO SIMPLIFICADO ABREVIADO</t>
  </si>
  <si>
    <t>MANTENIMIENTO APARATOS ELEVADORES INSTALADOS EN LOS EDIFICIOS PÚBLICOS DEL AYUNTAMIENTO DE TORRENT</t>
  </si>
  <si>
    <t>ASCENSORES FAIN, SA</t>
  </si>
  <si>
    <t>1135/2020</t>
  </si>
  <si>
    <t>THE INTERNET MARKETING LEADING SL (EMARKERS)</t>
  </si>
  <si>
    <t>SERVICIO DE ALOJAMIENTO, DISEÑO Y ACTUALIZACIÓN DEL PORTAL WEB OFICIAL DEL AYUNTAMIENTO DE TORRENT, COFINANCIADO CON FONDOS FEDER</t>
  </si>
  <si>
    <t>5643/2021</t>
  </si>
  <si>
    <t>ANTONIO GARCÍA VERDEJO (RIBAMONTES)</t>
  </si>
  <si>
    <t>SERVICIO DE RECOGIDA, CUSTODIA Y ADOPCIÓN DE ANIMALES DE COMPAÑÍA ABANDONADOS, ERRANTES O DECOMISADOS EN EL MUNICIPIO DE TORRENT</t>
  </si>
  <si>
    <t>CONTRATO DEL SERVICIO DE ASISTENCIA TÉCNICA PARA LA REDACCIÓN DEL PROYECTO, DIRECCIÓN DE OBRA, COORDINACIÓN DE SEGURIDAD Y SALUD DE LA OBRA DE REGENERACIÓN PLAZA SAN PASCUAL, COFINANCIADO CON FONDOS FEDER</t>
  </si>
  <si>
    <t>859/2021</t>
  </si>
  <si>
    <t>URBANISTAS INGENIEROS, SA (URBINSA)</t>
  </si>
  <si>
    <t>ABIERTO SIMPLIFICADO</t>
  </si>
  <si>
    <t>687/2021</t>
  </si>
  <si>
    <t>CLASE 10 SISTEMAS SL</t>
  </si>
  <si>
    <t>CONTRATO DEL SERVICIO DE ASISTENCIA INFORMÁTICA PARA EL AYUNTAMIENTO DE TORRENT. LOTE 1</t>
  </si>
  <si>
    <t>6456/2021</t>
  </si>
  <si>
    <t>XORG MANTENIMIENTO, SLU</t>
  </si>
  <si>
    <t>CONTRATO DEL SERVICIO DE MANTENIMIENTO, REPARACIÓN Y CONSERVACIÓN DE EDIFICIOS MUNICIPALES</t>
  </si>
  <si>
    <t>UTE GLOBAL ROSETTA-CONNECTIS ICT AYTO.TORRENT L3</t>
  </si>
  <si>
    <t>CONTRATO SERVICIO ASISTENCIA INFORMÁTICA PARA EL AYTO DE TORRENT. SERVICIO ASISTENCIA ESPECIALIZADA DE TELECOMUNICACIONES. LOTE 3</t>
  </si>
  <si>
    <t>860/2021</t>
  </si>
  <si>
    <t>INGENIERÍA CIVIL Y TECNOLOGÍA DEL MEDITERRANEO, SL (INCIMED)</t>
  </si>
  <si>
    <t>CONTRATO DEL SERVICIO DE ASISTENCIA TÉCNICA PARA LA REDACCIÓN DEL PROYECTO, DIRECCIÓN DE OBRA, COORDINACIÓN DE SEGURIDAD Y SALUD DE LA OBRA DE LAS ZONAS VERDES DE LAS CALLES NOU D'OCTUBRE, CAMPOAMOR Y ESTACIO, COFINANCIADO CON FONDOS FEDER</t>
  </si>
  <si>
    <t>CONTRATO SERVICIO ASISTENCIA INFORMÁTICA PARA EL AYTO DE TORRENT. SERVICIO ASISTENCIA TÉCNICA ESPECIALIZADA DE SISTEMAS. LOTE 2</t>
  </si>
  <si>
    <t>UTE GLOBAL ROSETTA-CONNECTIS ICT AYTO.TORRENT L2</t>
  </si>
  <si>
    <t>6855/2021</t>
  </si>
  <si>
    <t>SERVICIO LUDOTECA BEBETECA CASA DONA LOTE 2</t>
  </si>
  <si>
    <t>SERVICIO LUDOTECA BEBETECA CASA DONA LOTE 1</t>
  </si>
  <si>
    <t>DIDACTIC ESPORTS, SL</t>
  </si>
  <si>
    <t>14124/2021</t>
  </si>
  <si>
    <t>ASISTENCIA TECNICA PARA LA REDACCIÓN DEL PROYECTO, DIRECCIÓN DE OBRA Y COORDINACIÓN DE SEGURIDAD Y SALUD PARA LA RENOVACIÓN DE LA PASARELA DEL PARC CENTRAL SOBRE LA CV-366 EN TORRENT</t>
  </si>
  <si>
    <t>3425/2022</t>
  </si>
  <si>
    <t>VIOLIN ON TOUR, AIE</t>
  </si>
  <si>
    <t>CONTRATO DE LA ACTUACIÓN ARTÍSTICA DE LA REPRESENTACIÓN DEL ESPECTACULO DEL ARTISTA DE PRESTIGIO INTERNACIONAL "THE ARA MALIKIAN WORLD TOUR"</t>
  </si>
  <si>
    <t>PRIVADO</t>
  </si>
  <si>
    <t>_</t>
  </si>
  <si>
    <t>13459/2021</t>
  </si>
  <si>
    <t>AL TOP TOPOGRAFIA, SA</t>
  </si>
  <si>
    <t>SUMINISTRO DE UN EQUIPO DE TOPOGRAFIA</t>
  </si>
  <si>
    <t>CLECE, SA</t>
  </si>
  <si>
    <t>SERVICIO DE LIMPIEZA DE EDIFICIOS E INSTALACIONES MUNICIPALES DE TORRENT. LOTE 1</t>
  </si>
  <si>
    <t>COOPERATIVA VALENCIANA LIMPIEZA SERVICIO POPULAR</t>
  </si>
  <si>
    <t>SERVICIO DE LIMPIEZA DE COLEGIOS PÚBLICOS. LOTE 2</t>
  </si>
  <si>
    <t>11997/2021</t>
  </si>
  <si>
    <t>COOLTRA MOTOS SL</t>
  </si>
  <si>
    <t>SUMINISTRO RENTING 4 MOTOS POLICIA LOCAL</t>
  </si>
  <si>
    <t>7127/2022</t>
  </si>
  <si>
    <t>SERVICIO CAMPUS DE VERANO</t>
  </si>
  <si>
    <t>SIMPLIFICADO ABREVIADO</t>
  </si>
  <si>
    <t>DIDACTIC ESPORT, SL</t>
  </si>
  <si>
    <t>17042/2021</t>
  </si>
  <si>
    <t>SOLUCIONES TÉCNICAS FERNÁNDEZ CUCALÓN, S.L.</t>
  </si>
  <si>
    <t>SUMINISTRO E INSTALACIÓN MOBILIARIO VESTUARIOSDE CAMPOS DE FÚTBOL DE PARC CENTRAL FDM</t>
  </si>
  <si>
    <t>3953/2022</t>
  </si>
  <si>
    <t>PRODENAT MUSICS, SL</t>
  </si>
  <si>
    <t>PRODENTAT MUSICS, SL</t>
  </si>
  <si>
    <t>WATTUSSI PRODUCCIONES, SL</t>
  </si>
  <si>
    <t xml:space="preserve">ABIERTO SIMPLIFICADO </t>
  </si>
  <si>
    <t>4481/2021</t>
  </si>
  <si>
    <t>ZARDOYA OTIS, S.A.</t>
  </si>
  <si>
    <t xml:space="preserve">SUMINISTRO E INSTALACIÓN 2 ASCENSORES EN EDIFICIO METRO </t>
  </si>
  <si>
    <t xml:space="preserve">ABIERTO </t>
  </si>
  <si>
    <t>14442/2021</t>
  </si>
  <si>
    <t>COR ASOC, SL</t>
  </si>
  <si>
    <t>AT. CONSTRUCCIÓN ESPACIO DOTAC. REHABILITACIÓN CINE CERVANTES, CONSTRUC. ANEXA Y VIVIENDA</t>
  </si>
  <si>
    <t>12103/2021</t>
  </si>
  <si>
    <t>UTE REPAVIMENTACIÓN TORRENT</t>
  </si>
  <si>
    <t>8449/2021</t>
  </si>
  <si>
    <t>SUMINISTRO DE PINTURAS JUAN CARLOS JIMÉNEZ CRUZ, SL</t>
  </si>
  <si>
    <t>SUMINISTRO DE ELEMENTOS DE SEÑALIZACIÓN HORIZONTAL PARA LA RED VIARIA DE TORRENT</t>
  </si>
  <si>
    <t>13458/2021</t>
  </si>
  <si>
    <t>OBRAS DE AMPLIACIÓN Y REMODELACIÓN DE VIALES Y SU SEÑALIZACIÓN HORIZONTAL Y VERTICAL EN EL POLÍGONO INDUSTRIAL MÀS DEL JUTGE</t>
  </si>
  <si>
    <t>5923/2022</t>
  </si>
  <si>
    <t>NUNSYS, SA</t>
  </si>
  <si>
    <t>SERVICIO DE CONSULTORIA Y ASISTENCIA TÉCNICA PARA EL CONTROL Y VIGILANCIA DE LAS OBRAS DE REPAVIMENTACIÓN DE VÍAS URBANAS 2022-2023 DEL PLAN 200 K Y PLAN 10 K DEL MUNICIPIO DE TORRENT</t>
  </si>
  <si>
    <t>5507/2021</t>
  </si>
  <si>
    <t>COMPAÑÍA VALENCIANA PARA LA INTEGRACIÓN  Y EL DESARROLLO, SL</t>
  </si>
  <si>
    <t>LIMPIEZA DE PATIOS DE COLEGIOS</t>
  </si>
  <si>
    <t>ANDACAR 2000, SA</t>
  </si>
  <si>
    <t>SUMINISTRO EN RÉGIMEN DE ARRENDAMIENTO FINANCIERO (RENTING) SIN OPCIÓN DE COMPRA DE TRES VEHÍCULOS TIPO SUV O MONOVOLUMEN DESTINADOS A LA POLICIA LOCAL DE TORRENT</t>
  </si>
  <si>
    <t>16763/2021</t>
  </si>
  <si>
    <t>833/2022</t>
  </si>
  <si>
    <t>4858/2022</t>
  </si>
  <si>
    <t>SERVICIOS MICROINFORMÁTICA, SA</t>
  </si>
  <si>
    <t>SERVICIO DE SOPORTE DE FABRICANTE DE LOS CONMUTADORES DE FIBRA DE LA MARCA HP</t>
  </si>
  <si>
    <t>15490/2021</t>
  </si>
  <si>
    <t>INDUSTRIAS SALUDES, SA</t>
  </si>
  <si>
    <t>SUMINISTRO DE PLACAS DE CALLES DE RÓTULOS DE IDENTIFICACIÓN DE NUMERACIÓN DE POLICÍA DE EDIFICIOS</t>
  </si>
  <si>
    <t>4401/2022</t>
  </si>
  <si>
    <t>Mª TERESA MARCILLA MOLINA</t>
  </si>
  <si>
    <t>CONCESIÓN DEL SERVICIO DE BAR CAFETERÍA DEL CENTRO DE PERSONAS MAYORES VIRGEN DEL OLIVAR</t>
  </si>
  <si>
    <t>CANON 317,00.-€</t>
  </si>
  <si>
    <t>4756/2022</t>
  </si>
  <si>
    <t>CONTRATO DE LAS OBRAS DE PEATONALIZACIÓN DEL ALTER (FASE III) PLAN DE RECUPERACIÓN, TRANSFORMACIÓN Y RESILIENCIA. FINANCIADO POR LA UNIÓN EUROPEA NEXT GENERATION UE. LOTE 1 OBRA C/ ALDAIA, MANISES Y SAN FÉLIX</t>
  </si>
  <si>
    <t>CONTRATO DE LAS OBRAS DE PEATONALIZACIÓN DEL ALTER (FASE III) PLAN DE RECUPERACIÓN, TRANSFORMACIÓN Y RESILIENCIA. FINANCIADO POR LA UNIÓN EUROPEA NEXT GENERATION UE. LOTE 3 C/ BENIPARRELL Y SILLA</t>
  </si>
  <si>
    <t>CONTRATO DE LAS OBRAS DE PEATONALIZACIÓN DEL ALTER (FASE III) PLAN DE RECUPERACIÓN, TRANSFORMACIÓN Y RESILIENCIA. FINANCIADO POR LA UNIÓN EUROPEA NEXT GENERATION UE. LOTE 4 C/ SAN BLAI Y XIRIVELLA</t>
  </si>
  <si>
    <t>OBRAS Y SERVICIOS SERCYOVAL, SL</t>
  </si>
  <si>
    <t>RANDE ARQUITECTURA E INGENIERIA DE LA CONSTRUCCIÓN, SL</t>
  </si>
  <si>
    <t>PAVASAL EMPRESA CONSTRUCTORA, SA</t>
  </si>
  <si>
    <t>9394/2022</t>
  </si>
  <si>
    <t>CONTRATO DE LAS OBRAS DE REURBANIZACIÓN DE ACERA EN LA CONFLUENCIA C/ MARIANO PUIG YAGO Y C/ VALENCIA</t>
  </si>
  <si>
    <t>BECSA, SA</t>
  </si>
  <si>
    <t>CONTRATO DE LAS OBRAS DE PEATONALIZACIÓN DEL ALTER (FASE III) PLAN DE RECUPERACIÓN, TRANSFORMACIÓN Y RESILIENCIA. FINANCIADO POR LA UNIÓN EUROPEA NEXT GENERATION UE. LOTE 2 C/ SAN CAYETANO</t>
  </si>
  <si>
    <t>8689/2022</t>
  </si>
  <si>
    <t>CONSTRUMAR XATIVA, SL</t>
  </si>
  <si>
    <t>CONTRATO DE LAS OBRAS DE MEJORA DE EFICIENCIA ENERGÉTICA DEL EDIFICIO MUNICIPAL DESTINADO A SERVICIOS SOCIALES EN C/ SANTO DOMINGO, Nº 22 DE TORRENT, COFINANCIADO CON FONDOS FEDER</t>
  </si>
  <si>
    <t>5995/2022</t>
  </si>
  <si>
    <t>GECIVAL, SL</t>
  </si>
  <si>
    <t>CONTRATO DE LA DIRECCIÓN DE OBRA, COORDINACIÓN DE SEGURIDAD Y SALUD Y SEGUIMIENTO ARQUEOLÓLGICO DE LAS OBRAS DE PEATONALIZACIÓN, TRANSFORMACIÓN Y RESILIENCIA, FINANCIADO POR LA UNIÓN EUROPEA NEXT GENERATION UE</t>
  </si>
  <si>
    <t>ALEJANDRO MONTIANO GONZÁLEZ</t>
  </si>
  <si>
    <t>CONTRATO DE CONCESIÓN DEL SERVICIO DE BAR-CAFETERÍA DEL CENTRO DE PERSONAS MAYORES DE SANT ENRIC.</t>
  </si>
  <si>
    <t>7995/2022</t>
  </si>
  <si>
    <t>446/2022</t>
  </si>
  <si>
    <t>MONTAJES ELÉCTRICOS ESBER, SL</t>
  </si>
  <si>
    <t>3857/2022</t>
  </si>
  <si>
    <t>ARTURO DEL OLMO MÍNGUEZ</t>
  </si>
  <si>
    <t>REALIZACIÓN DE UNA ESCULTURA EN BRONCE DE JAIME I</t>
  </si>
  <si>
    <t>CONTRATO DE SUMINISTRO EN RÉGIMEN DE ALQUILER, MONTAJE, DESMONTAJE Y MANTENIMIENTO DE LA DECORACIÓN LUMÍNICA DE LAS FIESTAS DE NAVIDAD 2022 , DE TORRENT.</t>
  </si>
  <si>
    <t>NEGOCIADO SIN PUBLICIDAD</t>
  </si>
  <si>
    <t>2051/2022</t>
  </si>
  <si>
    <t>EDUCO SERVICIOS Y PROYECTOS EDUCATIVOS, SL</t>
  </si>
  <si>
    <t>CONTRATO DEL SERVICIO DE ESCUELA MATINERA EN COLEGIOS PÚBLICOS</t>
  </si>
  <si>
    <t>3483/2022</t>
  </si>
  <si>
    <t>AREA DE SERVICIO EL TOLL, SLU</t>
  </si>
  <si>
    <t>SUMINISTRO DE COMBUSTIBLE PARA LOS VEHÍCULOS MUNICIPALES</t>
  </si>
  <si>
    <t>16258/2022</t>
  </si>
  <si>
    <t>SPHERA DESARROLLO E INNOVACIÓN EN TECNOLOGÍAS DE LA INFORMACIÓN, SA</t>
  </si>
  <si>
    <t>SERVICIO DE MANTENIMINETO Y SOPORTE DE SERVIDORES HP</t>
  </si>
  <si>
    <t>12482/2022</t>
  </si>
  <si>
    <t>OBRAS DE MEJORA DEL ROCÓDROMO DEL POLIDEPORTIVO ANABEL MEDINA</t>
  </si>
  <si>
    <t>REASFALTADO DE VÍAS  URBANAS DE TORRENT - PLAN 200.000 Y DEL PLAN K</t>
  </si>
  <si>
    <t>8300/2021</t>
  </si>
  <si>
    <t>12569-1/2020</t>
  </si>
  <si>
    <t>CONTRATO DE SERVICIO DE ALQUILER DE LAS INFRAESTRUCTURAS Y PRODUCCIONES NECESARIAS PARA LA CELEBRACIÓN DE EVENTOS ARTÍSTICOS EN LAS FIESTAS PATRONALES DE 2022. LOTE 1: EVENTOS EN :EL ÁGORA DEL PARC CENTRAL</t>
  </si>
  <si>
    <t>CONTRATO DE SERVICIO DE ALQUILER DE LAS INFRAESTRUCTURAS Y PRODUCCIONES NECESARIAS PARA LA CELEBRACIÓN DE EVENTOS ARTÍSTICOS EN LAS FIESTAS PATRONALES DE 2022. LOTE 2 EVENTOS EN LA PLAZA DE LA LIBERTAD</t>
  </si>
  <si>
    <t>CONTRATO DE SERVICIO DE ALQUILER DE LAS INFRAESTRUCTURAS Y PRODUCCIONES NECESARIAS PARA LA CELEBRACIÓN DE EVENTOS ARTÍSTICOS EN LAS FIESTAS PATRONALES DE 2022. LOTE 3: EVENTOS EN LA PLAZA DE LA IGLESIA</t>
  </si>
  <si>
    <t>CONTRATO DE SERVICIO DE ALQUILER DE LAS INFRAESTRUCTURAS Y PRODUCCIONES NECESARIAS PARA LA CELEBRACIÓN DE EVENTOS ARTÍSTICOS EN LAS FIESTAS PATRONALES DE 2022. LOTE 4:  EVENTOS EN LUGARES ITINERANTES</t>
  </si>
  <si>
    <t>SUMINISTRO DE LICENCIAS DE USO DE ELECTRÓNICA DE CORTAFUETOS Y ACCESO SIN HILO DEL AYUNTAMIENTO DE TORRENT</t>
  </si>
  <si>
    <t>CPV</t>
  </si>
  <si>
    <t>15800000-6</t>
  </si>
  <si>
    <t>50750000-7</t>
  </si>
  <si>
    <t>45200000-9</t>
  </si>
  <si>
    <t xml:space="preserve">50312000-5 </t>
  </si>
  <si>
    <t>72212224-5 
72413000-8 
72415000-2</t>
  </si>
  <si>
    <t>85210000-3
85200000-1
98380000-0</t>
  </si>
  <si>
    <t>71242000-6
71250000-5</t>
  </si>
  <si>
    <t xml:space="preserve">72500000-0
50324000-2
50312000-5 
50320000-4
71356200-0  </t>
  </si>
  <si>
    <t xml:space="preserve">45259000-7
45300000-0 
50800000-3 </t>
  </si>
  <si>
    <t xml:space="preserve">50312310-1
50334400-9
71356200-0 </t>
  </si>
  <si>
    <t xml:space="preserve">50324100-3
71356200-0  </t>
  </si>
  <si>
    <t>66100000-1
66720000-3 
79995000-5
79995200-7
92000000-1 
92700000-8
92230000-2
92231000-9
92232000-6</t>
  </si>
  <si>
    <t>38295000-9</t>
  </si>
  <si>
    <t>90919000-2</t>
  </si>
  <si>
    <t>34400000-1</t>
  </si>
  <si>
    <t>85300000
92600000</t>
  </si>
  <si>
    <t>39100000-3</t>
  </si>
  <si>
    <t xml:space="preserve">79954000-6 </t>
  </si>
  <si>
    <t>45313000-4</t>
  </si>
  <si>
    <t>45233252-0</t>
  </si>
  <si>
    <t xml:space="preserve">45233223
45233221-4
</t>
  </si>
  <si>
    <t xml:space="preserve">48218000-9
32510000-1 
32412100-5
32522000-8 
</t>
  </si>
  <si>
    <t>71247000-1
71250000-5
71310000-4</t>
  </si>
  <si>
    <t>90911200-8</t>
  </si>
  <si>
    <t xml:space="preserve">34114200-1 </t>
  </si>
  <si>
    <t xml:space="preserve">50312600-1
50312300-8
50332000-1 </t>
  </si>
  <si>
    <t xml:space="preserve">34992300-0 </t>
  </si>
  <si>
    <t xml:space="preserve">5533000-2
55512000-2
</t>
  </si>
  <si>
    <t>45233262-3</t>
  </si>
  <si>
    <t>45110000-1 
45233252-0</t>
  </si>
  <si>
    <t>45215250-5</t>
  </si>
  <si>
    <t>71240000-2</t>
  </si>
  <si>
    <t>5533000-2
55512000-2</t>
  </si>
  <si>
    <t>31000000-6
31500000-1
34991000-0
71318100-1</t>
  </si>
  <si>
    <t xml:space="preserve">92312000-1 </t>
  </si>
  <si>
    <t xml:space="preserve">8531210-3 
80410000-1 </t>
  </si>
  <si>
    <t>9134000-7</t>
  </si>
  <si>
    <t>45215220-5</t>
  </si>
  <si>
    <t xml:space="preserve">50312000-5
50324100-3 
50312610-4 </t>
  </si>
  <si>
    <t>Expediente</t>
  </si>
  <si>
    <t>Tipo</t>
  </si>
  <si>
    <t xml:space="preserve">Procedimiento </t>
  </si>
  <si>
    <t>Importe licitación sin impuestos</t>
  </si>
  <si>
    <t>Importe adjudicación sin impuestos</t>
  </si>
  <si>
    <t>Num. Licitadores</t>
  </si>
  <si>
    <t>Nombre licitadores</t>
  </si>
  <si>
    <t>Doc. Adjudicatario</t>
  </si>
  <si>
    <t>Adjudicatario</t>
  </si>
  <si>
    <t>SUMINISTRO</t>
  </si>
  <si>
    <t>SERVICIO</t>
  </si>
  <si>
    <t>Same Shipsuppliers, SL, Frutícolas Ateca, SL</t>
  </si>
  <si>
    <t>B45374071</t>
  </si>
  <si>
    <t>A28303485</t>
  </si>
  <si>
    <t>Zardoya Otis, SA, Ascensores Pertor, SL, Fain Ascensores, SA, Orona Sociedad Cooperativa, Eulen, SA, Dasan Ascensores, SA</t>
  </si>
  <si>
    <t>Canalizaciones y Derribos Safor, SL (Cadersa)</t>
  </si>
  <si>
    <t>B96374442</t>
  </si>
  <si>
    <t>Enetic Proyectos, SL, Kernelia Soluciones, SL, Nunsys, SL</t>
  </si>
  <si>
    <t>B96949425</t>
  </si>
  <si>
    <t>Funcionalia, The Internet Marketing Leading, SL, Laberit Sistemas SL, Serinza Solutions, SL, Iberomedia Acc SL, Nextret, SL, Talento Transformación Digital, SL, CJL It Services, SL</t>
  </si>
  <si>
    <t>B87850038</t>
  </si>
  <si>
    <t>Antonio García Verdejo, Serproanimal, SL</t>
  </si>
  <si>
    <t>29176971E</t>
  </si>
  <si>
    <t>Ingeniería Civil y Tecnología del Mediterráneo, SL, Urbanistas Ingenieros, SA, Hidrología Proyectos Desarrollo, SL</t>
  </si>
  <si>
    <t>A46149787</t>
  </si>
  <si>
    <t>Inetum España, SA, Specialist Computer Centres, SL, Clase 10 Sistemas, SL, Atos It Solutions and Services Iberia, SL, Verne Information Technology, SL, Emurter, SA, Hiberus Sistemas Informáticos, SL</t>
  </si>
  <si>
    <t>Ymant Servicios Informáticos, SL Global Rosetta, SL, Nunsys, SL, Hiberus Sistemas Informáticos, SL</t>
  </si>
  <si>
    <t>B46992731</t>
  </si>
  <si>
    <t>U09887027</t>
  </si>
  <si>
    <t>U09890583</t>
  </si>
  <si>
    <t>Iciser, SL, Xorg-Manteniment, SLU, Clece, SA, Fulton Servicios Integrales, SA, Instalaciones Blanco Navarro SL, Montales Eléctricos Esber, SL, Verdu Masip Servicios, SLU, Comsa Service Facility Management, SAU, Gestiona Desarrollo de Servicios Integrales, SLU</t>
  </si>
  <si>
    <t>B98791973</t>
  </si>
  <si>
    <t>Ingeniería Civil y Tecnología del Mediterráneo, SL, Hidrología Proyectos Desarrollo y Gestión, SL, Ingenieros Proyectistas Imap Consulting, SL, Siete Arquitectura Mas Ingeniería, SL, Doce Edificación y Paisajismo, SL</t>
  </si>
  <si>
    <t>B98598675</t>
  </si>
  <si>
    <t>Didactic Esports, SL, Quatre Fulles, SL</t>
  </si>
  <si>
    <t>B98077852</t>
  </si>
  <si>
    <t>Urbanistas Ingenieros, SA</t>
  </si>
  <si>
    <t>Violin On Tour, AIE</t>
  </si>
  <si>
    <t>V87839890</t>
  </si>
  <si>
    <t>Topcon Positioning Spain, SLU, Al Top Topografia, SA, Gestion de Sistemas Topográficos, SL, Norbim Geo, SL</t>
  </si>
  <si>
    <t>A52594165</t>
  </si>
  <si>
    <t>Cooperativa Valenciana Limpieza Servicio Popular, Servicios de Levante, SA, Clece, SA</t>
  </si>
  <si>
    <t>Cooperativa Valenciana Limpieza Servicio Popular</t>
  </si>
  <si>
    <t>F46146270</t>
  </si>
  <si>
    <t>Dos Rodes Rent, SL, Wikibikes, SL, Cooltra Motos, SA</t>
  </si>
  <si>
    <t>B64146632</t>
  </si>
  <si>
    <t>Didactic Esports, SL</t>
  </si>
  <si>
    <t>Soluciones Técnicas Fernández Cucalón, SL, Solo Fenólico, SL</t>
  </si>
  <si>
    <t>B99305484</t>
  </si>
  <si>
    <t>Prodenat Musics, SL</t>
  </si>
  <si>
    <t>Wattussi Producciones, SL</t>
  </si>
  <si>
    <t>B53237103</t>
  </si>
  <si>
    <t>B97698773</t>
  </si>
  <si>
    <t>Orona Sociedad Cooperativa, Fain Ascensores, SA, Zardoya Otis, SA</t>
  </si>
  <si>
    <t>A28011153</t>
  </si>
  <si>
    <t>Trazia Formación y Gestión, SL, Xuquer Arquitectura e Ingeniería SLP, Daia Arquitectes, SLP, San Juan Arquitectura, SL, Cor Asoc, SL, Bozzo Arquitectos, SLP</t>
  </si>
  <si>
    <t>B54477476</t>
  </si>
  <si>
    <t>Licuas, SA, Pavasal Empresa Constructora, SA, Serrano Aznar Obras Públicas, SLU, UTE Asfaltos y Construcciones Elsan, SA-Torrescamara y CIA de Obras, SA, Grupo Bertolín, SAU, Becsa, SA, Aglomeraciones Los Serranos, SAU</t>
  </si>
  <si>
    <t>U10949405</t>
  </si>
  <si>
    <t>OBRAS</t>
  </si>
  <si>
    <t>Suministros de pinturas Juan Carlos Jimenez, SL, Serovial, SL, Api Movilidad, SA, Estampaciones Casado, SL</t>
  </si>
  <si>
    <t>B96579115</t>
  </si>
  <si>
    <t>Aglomerados Los Serranos, SAU, Grupo Bertolín, SAU, Becsa, SAU</t>
  </si>
  <si>
    <t>A03443801</t>
  </si>
  <si>
    <t xml:space="preserve">Nunsys, SA, </t>
  </si>
  <si>
    <t>A-97929566</t>
  </si>
  <si>
    <t>Antonio Ferrus Aznar, Urbanistas Ingenieros, SA, Vielca Ingenieros, SA</t>
  </si>
  <si>
    <t>Compañía Valenciana para la Integración y el Desarrollo, SL, Jera Avanza Levante, SL, Integra MGSI CEE Valencia, SL, Empledis, SL, Compañía Especial Empleo e Integración, SL, Minusvail-Eil, SL</t>
  </si>
  <si>
    <t xml:space="preserve">B96887864 </t>
  </si>
  <si>
    <t>Mª Teresa Marcilla Molina</t>
  </si>
  <si>
    <t>53203216F</t>
  </si>
  <si>
    <t>Andacar 2000, SA, Banco Santander Central Hispano, SA</t>
  </si>
  <si>
    <t>A12363529</t>
  </si>
  <si>
    <t>The Whiteam Tecnology Services, SL, Servicios Microinformática, SA, Disproin Levante, SL</t>
  </si>
  <si>
    <t>A25027145</t>
  </si>
  <si>
    <t>Industrias Saludes, SAU, Señalizaciones Trillo, SL</t>
  </si>
  <si>
    <t>A46057345</t>
  </si>
  <si>
    <t>Becsa, SA, Canalizaciones y Derribos Safor, SL, Levantina, Ingeniería y Construcción, SL, Licuas, SA, Obras y Servicios Sercyoval, SL, Pavasal Empresa Constructoria, SA, Rande-Aic, SL, Rayso Servicios 2014, SL</t>
  </si>
  <si>
    <t xml:space="preserve">Becsa, SA, Canalizaciones y Derribos Safor, SL, Levantina, Ingeniería y Construcción, SL, Licuas, SA, Obras y Servicios Sercyoval, SL, Pavasal Empresa Constructoria, SA, Ocide Construcción, SA, Urbamed Projects, SL </t>
  </si>
  <si>
    <t xml:space="preserve">Becsa, SA, Canalizaciones y Derribos Safor, SL, Levantina, Ingeniería y Construcción, SL, Licuas, SA, Pavasal Empresa Constructoria, SA, Ocide Construcción, SA, Urbamed Projects, SL </t>
  </si>
  <si>
    <t>B96852876</t>
  </si>
  <si>
    <t>A46041711</t>
  </si>
  <si>
    <t>B98521842</t>
  </si>
  <si>
    <t>A46015129</t>
  </si>
  <si>
    <t>Rande Arquitectura e Ingeniería de la Construcción, SL</t>
  </si>
  <si>
    <t>Construmar Xátiva, SL, Rande Arquitectura e Ingeniería de la Construcción, SL</t>
  </si>
  <si>
    <t>B97350714</t>
  </si>
  <si>
    <t>Gecival, SL</t>
  </si>
  <si>
    <t>A46563623</t>
  </si>
  <si>
    <t>Nicolás Amador Beteta, Alejandro Montiano González</t>
  </si>
  <si>
    <t>03153894-L</t>
  </si>
  <si>
    <t>Montajes Eléctricos Ester, SL</t>
  </si>
  <si>
    <t>B46209821</t>
  </si>
  <si>
    <t>Arturo del Olmo Mínguez</t>
  </si>
  <si>
    <t>70164402G</t>
  </si>
  <si>
    <t>Educo Servicios y Proyectos Educativos, SL, El Rogle Torrent, SL, Solventa Soluciones B.E.I.C, SL, Tot Animació, SL</t>
  </si>
  <si>
    <t>B96895834</t>
  </si>
  <si>
    <t>Área de Servicio el Toll, SLU</t>
  </si>
  <si>
    <t>B98066731</t>
  </si>
  <si>
    <t>Sphera Desarrollo e Innovación en Tecnologías de la Información, SA</t>
  </si>
  <si>
    <t>A86405305</t>
  </si>
  <si>
    <t>ABIERTO SIMPLIF. ABREV.</t>
  </si>
  <si>
    <t xml:space="preserve">ABIERTO SIMPLIF.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</si>
</sst>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;[Red]#,##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55555555555558E-3"/>
          <c:y val="0.1115277777777777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Contratos!$E$59:$E$62</c:f>
              <c:strCache>
                <c:ptCount val="4"/>
                <c:pt idx="0">
                  <c:v>ABIERTO</c:v>
                </c:pt>
                <c:pt idx="1">
                  <c:v>ABIERTO SIMPLIF. </c:v>
                </c:pt>
                <c:pt idx="2">
                  <c:v>ABIERTO SIMPLIF. ABREV.</c:v>
                </c:pt>
                <c:pt idx="3">
                  <c:v>NEGOCIADO SIN PUBLICIDAD</c:v>
                </c:pt>
              </c:strCache>
            </c:strRef>
          </c:cat>
          <c:val>
            <c:numRef>
              <c:f>Contratos!$F$59:$F$62</c:f>
              <c:numCache>
                <c:formatCode>#,##0.00;[Red]#,##0.00</c:formatCode>
                <c:ptCount val="4"/>
                <c:pt idx="0" formatCode="#,##0.00">
                  <c:v>7813726.5100000016</c:v>
                </c:pt>
                <c:pt idx="1">
                  <c:v>2868255.42</c:v>
                </c:pt>
                <c:pt idx="2">
                  <c:v>21083.39</c:v>
                </c:pt>
                <c:pt idx="3">
                  <c:v>31600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9-4117-8165-57812478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55</xdr:row>
      <xdr:rowOff>66674</xdr:rowOff>
    </xdr:from>
    <xdr:to>
      <xdr:col>11</xdr:col>
      <xdr:colOff>57150</xdr:colOff>
      <xdr:row>82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selection activeCell="D71" sqref="D71"/>
    </sheetView>
  </sheetViews>
  <sheetFormatPr baseColWidth="10" defaultColWidth="9.140625" defaultRowHeight="11.25" x14ac:dyDescent="0.2"/>
  <cols>
    <col min="1" max="1" width="9" style="7" customWidth="1"/>
    <col min="2" max="2" width="33.5703125" style="7" customWidth="1"/>
    <col min="3" max="3" width="15" style="7" customWidth="1"/>
    <col min="4" max="6" width="19.5703125" style="7" customWidth="1"/>
    <col min="7" max="7" width="10.7109375" style="54" customWidth="1"/>
    <col min="8" max="9" width="19.5703125" style="7" customWidth="1"/>
    <col min="10" max="10" width="26.42578125" style="15" customWidth="1"/>
    <col min="11" max="11" width="13" style="8" customWidth="1"/>
    <col min="12" max="12" width="12.7109375" style="9" customWidth="1"/>
    <col min="13" max="16384" width="9.140625" style="9"/>
  </cols>
  <sheetData>
    <row r="1" spans="1:12" ht="16.5" customHeight="1" x14ac:dyDescent="0.2">
      <c r="A1" s="64" t="s">
        <v>192</v>
      </c>
      <c r="B1" s="62" t="s">
        <v>0</v>
      </c>
      <c r="C1" s="62" t="s">
        <v>193</v>
      </c>
      <c r="D1" s="62" t="s">
        <v>194</v>
      </c>
      <c r="E1" s="62" t="s">
        <v>195</v>
      </c>
      <c r="F1" s="62" t="s">
        <v>196</v>
      </c>
      <c r="G1" s="65" t="s">
        <v>197</v>
      </c>
      <c r="H1" s="62" t="s">
        <v>198</v>
      </c>
      <c r="I1" s="61" t="s">
        <v>199</v>
      </c>
      <c r="J1" s="63" t="s">
        <v>200</v>
      </c>
      <c r="K1" s="62" t="s">
        <v>1</v>
      </c>
      <c r="L1" s="61" t="s">
        <v>152</v>
      </c>
    </row>
    <row r="2" spans="1:12" ht="14.25" customHeight="1" x14ac:dyDescent="0.2">
      <c r="A2" s="64"/>
      <c r="B2" s="62"/>
      <c r="C2" s="62"/>
      <c r="D2" s="62"/>
      <c r="E2" s="62"/>
      <c r="F2" s="62"/>
      <c r="G2" s="65"/>
      <c r="H2" s="62"/>
      <c r="I2" s="61"/>
      <c r="J2" s="63"/>
      <c r="K2" s="62"/>
      <c r="L2" s="61"/>
    </row>
    <row r="3" spans="1:12" ht="70.5" customHeight="1" x14ac:dyDescent="0.2">
      <c r="A3" s="32" t="s">
        <v>3</v>
      </c>
      <c r="B3" s="24" t="s">
        <v>7</v>
      </c>
      <c r="C3" s="17" t="s">
        <v>201</v>
      </c>
      <c r="D3" s="2" t="s">
        <v>2</v>
      </c>
      <c r="E3" s="5">
        <v>123966.94</v>
      </c>
      <c r="F3" s="5">
        <v>123966.94</v>
      </c>
      <c r="G3" s="49">
        <v>2</v>
      </c>
      <c r="H3" s="10" t="s">
        <v>203</v>
      </c>
      <c r="I3" s="1" t="s">
        <v>204</v>
      </c>
      <c r="J3" s="33" t="s">
        <v>4</v>
      </c>
      <c r="K3" s="3">
        <v>44515</v>
      </c>
      <c r="L3" s="45" t="s">
        <v>153</v>
      </c>
    </row>
    <row r="4" spans="1:12" ht="87.75" customHeight="1" x14ac:dyDescent="0.2">
      <c r="A4" s="32" t="s">
        <v>16</v>
      </c>
      <c r="B4" s="4" t="s">
        <v>14</v>
      </c>
      <c r="C4" s="2" t="s">
        <v>202</v>
      </c>
      <c r="D4" s="2" t="s">
        <v>9</v>
      </c>
      <c r="E4" s="5">
        <v>44520</v>
      </c>
      <c r="F4" s="5">
        <v>11840.4</v>
      </c>
      <c r="G4" s="49">
        <v>6</v>
      </c>
      <c r="H4" s="10" t="s">
        <v>206</v>
      </c>
      <c r="I4" s="1" t="s">
        <v>205</v>
      </c>
      <c r="J4" s="34" t="s">
        <v>15</v>
      </c>
      <c r="K4" s="3">
        <v>44515</v>
      </c>
      <c r="L4" s="45" t="s">
        <v>154</v>
      </c>
    </row>
    <row r="5" spans="1:12" ht="52.5" customHeight="1" x14ac:dyDescent="0.2">
      <c r="A5" s="32" t="s">
        <v>5</v>
      </c>
      <c r="B5" s="4" t="s">
        <v>8</v>
      </c>
      <c r="C5" s="2" t="s">
        <v>202</v>
      </c>
      <c r="D5" s="2" t="s">
        <v>9</v>
      </c>
      <c r="E5" s="5">
        <v>80000</v>
      </c>
      <c r="F5" s="5">
        <v>80000</v>
      </c>
      <c r="G5" s="49">
        <v>1</v>
      </c>
      <c r="H5" s="10" t="s">
        <v>207</v>
      </c>
      <c r="I5" s="1" t="s">
        <v>208</v>
      </c>
      <c r="J5" s="34" t="s">
        <v>6</v>
      </c>
      <c r="K5" s="3">
        <v>44529</v>
      </c>
      <c r="L5" s="45" t="s">
        <v>155</v>
      </c>
    </row>
    <row r="6" spans="1:12" ht="50.25" customHeight="1" x14ac:dyDescent="0.2">
      <c r="A6" s="32" t="s">
        <v>10</v>
      </c>
      <c r="B6" s="4" t="s">
        <v>12</v>
      </c>
      <c r="C6" s="2" t="s">
        <v>202</v>
      </c>
      <c r="D6" s="2" t="s">
        <v>13</v>
      </c>
      <c r="E6" s="5">
        <v>23553.72</v>
      </c>
      <c r="F6" s="5">
        <v>21083.39</v>
      </c>
      <c r="G6" s="49">
        <v>3</v>
      </c>
      <c r="H6" s="10" t="s">
        <v>209</v>
      </c>
      <c r="I6" s="1" t="s">
        <v>210</v>
      </c>
      <c r="J6" s="34" t="s">
        <v>11</v>
      </c>
      <c r="K6" s="3">
        <v>44592</v>
      </c>
      <c r="L6" s="45" t="s">
        <v>156</v>
      </c>
    </row>
    <row r="7" spans="1:12" ht="93" customHeight="1" x14ac:dyDescent="0.2">
      <c r="A7" s="32" t="s">
        <v>145</v>
      </c>
      <c r="B7" s="13" t="s">
        <v>18</v>
      </c>
      <c r="C7" s="2" t="s">
        <v>202</v>
      </c>
      <c r="D7" s="2" t="s">
        <v>9</v>
      </c>
      <c r="E7" s="12">
        <v>57851.23</v>
      </c>
      <c r="F7" s="12">
        <v>45197.279999999999</v>
      </c>
      <c r="G7" s="49">
        <v>8</v>
      </c>
      <c r="H7" s="55" t="s">
        <v>211</v>
      </c>
      <c r="I7" s="1" t="s">
        <v>212</v>
      </c>
      <c r="J7" s="35" t="s">
        <v>17</v>
      </c>
      <c r="K7" s="3">
        <v>44624</v>
      </c>
      <c r="L7" s="4" t="s">
        <v>157</v>
      </c>
    </row>
    <row r="8" spans="1:12" ht="70.5" customHeight="1" x14ac:dyDescent="0.2">
      <c r="A8" s="32" t="s">
        <v>19</v>
      </c>
      <c r="B8" s="4" t="s">
        <v>21</v>
      </c>
      <c r="C8" s="2" t="s">
        <v>202</v>
      </c>
      <c r="D8" s="2" t="s">
        <v>9</v>
      </c>
      <c r="E8" s="12">
        <v>36776.86</v>
      </c>
      <c r="F8" s="5">
        <v>31284</v>
      </c>
      <c r="G8" s="49">
        <v>2</v>
      </c>
      <c r="H8" s="10" t="s">
        <v>213</v>
      </c>
      <c r="I8" s="1" t="s">
        <v>214</v>
      </c>
      <c r="J8" s="34" t="s">
        <v>20</v>
      </c>
      <c r="K8" s="3">
        <v>44620</v>
      </c>
      <c r="L8" s="4" t="s">
        <v>158</v>
      </c>
    </row>
    <row r="9" spans="1:12" ht="84.75" customHeight="1" x14ac:dyDescent="0.2">
      <c r="A9" s="32" t="s">
        <v>23</v>
      </c>
      <c r="B9" s="57" t="s">
        <v>22</v>
      </c>
      <c r="C9" s="2" t="s">
        <v>202</v>
      </c>
      <c r="D9" s="2" t="s">
        <v>25</v>
      </c>
      <c r="E9" s="5">
        <v>18172</v>
      </c>
      <c r="F9" s="5">
        <v>13630</v>
      </c>
      <c r="G9" s="49">
        <v>3</v>
      </c>
      <c r="H9" s="10" t="s">
        <v>215</v>
      </c>
      <c r="I9" s="1" t="s">
        <v>216</v>
      </c>
      <c r="J9" s="35" t="s">
        <v>24</v>
      </c>
      <c r="K9" s="3">
        <v>44627</v>
      </c>
      <c r="L9" s="4" t="s">
        <v>159</v>
      </c>
    </row>
    <row r="10" spans="1:12" ht="120" customHeight="1" x14ac:dyDescent="0.2">
      <c r="A10" s="32" t="s">
        <v>26</v>
      </c>
      <c r="B10" s="4" t="s">
        <v>28</v>
      </c>
      <c r="C10" s="2" t="s">
        <v>202</v>
      </c>
      <c r="D10" s="2" t="s">
        <v>2</v>
      </c>
      <c r="E10" s="5">
        <v>462996.6</v>
      </c>
      <c r="F10" s="5">
        <v>359898</v>
      </c>
      <c r="G10" s="49">
        <v>8</v>
      </c>
      <c r="H10" s="10" t="s">
        <v>217</v>
      </c>
      <c r="I10" s="1" t="s">
        <v>219</v>
      </c>
      <c r="J10" s="36" t="s">
        <v>27</v>
      </c>
      <c r="K10" s="3">
        <v>44606</v>
      </c>
      <c r="L10" s="4" t="s">
        <v>160</v>
      </c>
    </row>
    <row r="11" spans="1:12" ht="132.75" customHeight="1" x14ac:dyDescent="0.2">
      <c r="A11" s="32" t="s">
        <v>29</v>
      </c>
      <c r="B11" s="4" t="s">
        <v>31</v>
      </c>
      <c r="C11" s="2" t="s">
        <v>202</v>
      </c>
      <c r="D11" s="2" t="s">
        <v>9</v>
      </c>
      <c r="E11" s="5">
        <v>127492.02</v>
      </c>
      <c r="F11" s="5">
        <v>114000</v>
      </c>
      <c r="G11" s="49">
        <v>9</v>
      </c>
      <c r="H11" s="10" t="s">
        <v>222</v>
      </c>
      <c r="I11" s="1" t="s">
        <v>223</v>
      </c>
      <c r="J11" s="34" t="s">
        <v>30</v>
      </c>
      <c r="K11" s="3">
        <v>44606</v>
      </c>
      <c r="L11" s="4" t="s">
        <v>161</v>
      </c>
    </row>
    <row r="12" spans="1:12" ht="54.75" customHeight="1" x14ac:dyDescent="0.2">
      <c r="A12" s="32" t="s">
        <v>26</v>
      </c>
      <c r="B12" s="4" t="s">
        <v>33</v>
      </c>
      <c r="C12" s="2" t="s">
        <v>202</v>
      </c>
      <c r="D12" s="2" t="s">
        <v>2</v>
      </c>
      <c r="E12" s="25">
        <v>13200</v>
      </c>
      <c r="F12" s="26">
        <v>11154</v>
      </c>
      <c r="G12" s="50">
        <v>4</v>
      </c>
      <c r="H12" s="56" t="s">
        <v>218</v>
      </c>
      <c r="I12" s="1" t="s">
        <v>220</v>
      </c>
      <c r="J12" s="34" t="s">
        <v>32</v>
      </c>
      <c r="K12" s="3">
        <v>44620</v>
      </c>
      <c r="L12" s="4" t="s">
        <v>162</v>
      </c>
    </row>
    <row r="13" spans="1:12" ht="122.25" customHeight="1" x14ac:dyDescent="0.2">
      <c r="A13" s="32" t="s">
        <v>34</v>
      </c>
      <c r="B13" s="4" t="s">
        <v>36</v>
      </c>
      <c r="C13" s="2" t="s">
        <v>202</v>
      </c>
      <c r="D13" s="2" t="s">
        <v>25</v>
      </c>
      <c r="E13" s="5">
        <v>24127.87</v>
      </c>
      <c r="F13" s="5">
        <v>18600</v>
      </c>
      <c r="G13" s="49">
        <v>5</v>
      </c>
      <c r="H13" s="10" t="s">
        <v>224</v>
      </c>
      <c r="I13" s="1" t="s">
        <v>225</v>
      </c>
      <c r="J13" s="34" t="s">
        <v>35</v>
      </c>
      <c r="K13" s="3">
        <v>44655</v>
      </c>
      <c r="L13" s="46" t="s">
        <v>159</v>
      </c>
    </row>
    <row r="14" spans="1:12" ht="62.25" customHeight="1" x14ac:dyDescent="0.2">
      <c r="A14" s="32" t="s">
        <v>26</v>
      </c>
      <c r="B14" s="4" t="s">
        <v>37</v>
      </c>
      <c r="C14" s="2" t="s">
        <v>202</v>
      </c>
      <c r="D14" s="2" t="s">
        <v>2</v>
      </c>
      <c r="E14" s="5">
        <v>69600</v>
      </c>
      <c r="F14" s="5">
        <v>48231</v>
      </c>
      <c r="G14" s="49">
        <v>4</v>
      </c>
      <c r="H14" s="10" t="s">
        <v>218</v>
      </c>
      <c r="I14" s="1" t="s">
        <v>221</v>
      </c>
      <c r="J14" s="34" t="s">
        <v>38</v>
      </c>
      <c r="K14" s="3">
        <v>44620</v>
      </c>
      <c r="L14" s="4" t="s">
        <v>163</v>
      </c>
    </row>
    <row r="15" spans="1:12" ht="62.25" customHeight="1" x14ac:dyDescent="0.2">
      <c r="A15" s="32" t="s">
        <v>39</v>
      </c>
      <c r="B15" s="14" t="s">
        <v>41</v>
      </c>
      <c r="C15" s="2" t="s">
        <v>202</v>
      </c>
      <c r="D15" s="2" t="s">
        <v>9</v>
      </c>
      <c r="E15" s="5">
        <v>45454.5</v>
      </c>
      <c r="F15" s="5">
        <v>44090</v>
      </c>
      <c r="G15" s="49">
        <v>2</v>
      </c>
      <c r="H15" s="10" t="s">
        <v>226</v>
      </c>
      <c r="I15" s="1" t="s">
        <v>227</v>
      </c>
      <c r="J15" s="37" t="s">
        <v>42</v>
      </c>
      <c r="K15" s="3">
        <v>44620</v>
      </c>
      <c r="L15" s="46" t="s">
        <v>159</v>
      </c>
    </row>
    <row r="16" spans="1:12" ht="30.75" customHeight="1" x14ac:dyDescent="0.2">
      <c r="A16" s="32" t="s">
        <v>39</v>
      </c>
      <c r="B16" s="14" t="s">
        <v>40</v>
      </c>
      <c r="C16" s="2" t="s">
        <v>202</v>
      </c>
      <c r="D16" s="2" t="s">
        <v>9</v>
      </c>
      <c r="E16" s="5">
        <v>54545.45</v>
      </c>
      <c r="F16" s="5">
        <v>52910</v>
      </c>
      <c r="G16" s="49">
        <v>2</v>
      </c>
      <c r="H16" s="10" t="s">
        <v>226</v>
      </c>
      <c r="I16" s="1" t="s">
        <v>227</v>
      </c>
      <c r="J16" s="37" t="s">
        <v>42</v>
      </c>
      <c r="K16" s="3">
        <v>44620</v>
      </c>
      <c r="L16" s="46" t="s">
        <v>159</v>
      </c>
    </row>
    <row r="17" spans="1:15" ht="76.5" customHeight="1" x14ac:dyDescent="0.2">
      <c r="A17" s="32" t="s">
        <v>43</v>
      </c>
      <c r="B17" s="4" t="s">
        <v>44</v>
      </c>
      <c r="C17" s="2" t="s">
        <v>202</v>
      </c>
      <c r="D17" s="2" t="s">
        <v>25</v>
      </c>
      <c r="E17" s="5">
        <v>20168.060000000001</v>
      </c>
      <c r="F17" s="5">
        <v>15130</v>
      </c>
      <c r="G17" s="49">
        <v>1</v>
      </c>
      <c r="H17" s="5" t="s">
        <v>228</v>
      </c>
      <c r="I17" s="1" t="s">
        <v>216</v>
      </c>
      <c r="J17" s="34" t="s">
        <v>24</v>
      </c>
      <c r="K17" s="3">
        <v>44670</v>
      </c>
      <c r="L17" s="4" t="s">
        <v>159</v>
      </c>
    </row>
    <row r="18" spans="1:15" ht="123" customHeight="1" x14ac:dyDescent="0.2">
      <c r="A18" s="32" t="s">
        <v>45</v>
      </c>
      <c r="B18" s="4" t="s">
        <v>47</v>
      </c>
      <c r="C18" s="2" t="s">
        <v>202</v>
      </c>
      <c r="D18" s="2" t="s">
        <v>48</v>
      </c>
      <c r="E18" s="5">
        <v>44628.1</v>
      </c>
      <c r="F18" s="5" t="s">
        <v>49</v>
      </c>
      <c r="G18" s="49">
        <v>1</v>
      </c>
      <c r="H18" s="5" t="s">
        <v>229</v>
      </c>
      <c r="I18" s="1" t="s">
        <v>230</v>
      </c>
      <c r="J18" s="34" t="s">
        <v>46</v>
      </c>
      <c r="K18" s="3">
        <v>44686</v>
      </c>
      <c r="L18" s="47" t="s">
        <v>164</v>
      </c>
    </row>
    <row r="19" spans="1:15" ht="66.75" customHeight="1" x14ac:dyDescent="0.2">
      <c r="A19" s="38" t="s">
        <v>50</v>
      </c>
      <c r="B19" s="24" t="s">
        <v>52</v>
      </c>
      <c r="C19" s="17" t="s">
        <v>201</v>
      </c>
      <c r="D19" s="17" t="s">
        <v>25</v>
      </c>
      <c r="E19" s="23">
        <v>24868</v>
      </c>
      <c r="F19" s="23">
        <v>24768</v>
      </c>
      <c r="G19" s="51">
        <v>4</v>
      </c>
      <c r="H19" s="21" t="s">
        <v>231</v>
      </c>
      <c r="I19" s="1" t="s">
        <v>232</v>
      </c>
      <c r="J19" s="39" t="s">
        <v>51</v>
      </c>
      <c r="K19" s="18">
        <v>44690</v>
      </c>
      <c r="L19" s="48" t="s">
        <v>165</v>
      </c>
    </row>
    <row r="20" spans="1:15" ht="45" x14ac:dyDescent="0.2">
      <c r="A20" s="32" t="s">
        <v>146</v>
      </c>
      <c r="B20" s="4" t="s">
        <v>54</v>
      </c>
      <c r="C20" s="2" t="s">
        <v>202</v>
      </c>
      <c r="D20" s="2" t="s">
        <v>2</v>
      </c>
      <c r="E20" s="5">
        <v>1059586.92</v>
      </c>
      <c r="F20" s="5">
        <v>982302.06</v>
      </c>
      <c r="G20" s="49">
        <v>3</v>
      </c>
      <c r="H20" s="10" t="s">
        <v>233</v>
      </c>
      <c r="I20" s="1" t="s">
        <v>208</v>
      </c>
      <c r="J20" s="34" t="s">
        <v>53</v>
      </c>
      <c r="K20" s="3">
        <v>44620</v>
      </c>
      <c r="L20" s="45" t="s">
        <v>166</v>
      </c>
    </row>
    <row r="21" spans="1:15" ht="36.75" customHeight="1" x14ac:dyDescent="0.2">
      <c r="A21" s="32" t="s">
        <v>146</v>
      </c>
      <c r="B21" s="4" t="s">
        <v>56</v>
      </c>
      <c r="C21" s="2" t="s">
        <v>202</v>
      </c>
      <c r="D21" s="2" t="s">
        <v>2</v>
      </c>
      <c r="E21" s="5">
        <v>1211333.18</v>
      </c>
      <c r="F21" s="5">
        <v>1079684.68</v>
      </c>
      <c r="G21" s="49">
        <v>1</v>
      </c>
      <c r="H21" s="10" t="s">
        <v>234</v>
      </c>
      <c r="I21" s="1" t="s">
        <v>235</v>
      </c>
      <c r="J21" s="34" t="s">
        <v>55</v>
      </c>
      <c r="K21" s="3">
        <v>44599</v>
      </c>
      <c r="L21" s="45" t="s">
        <v>166</v>
      </c>
    </row>
    <row r="22" spans="1:15" ht="39.75" customHeight="1" x14ac:dyDescent="0.2">
      <c r="A22" s="40" t="s">
        <v>57</v>
      </c>
      <c r="B22" s="4" t="s">
        <v>59</v>
      </c>
      <c r="C22" s="2" t="s">
        <v>201</v>
      </c>
      <c r="D22" s="2" t="s">
        <v>9</v>
      </c>
      <c r="E22" s="5">
        <v>114247.67999999999</v>
      </c>
      <c r="F22" s="5">
        <v>82344.960000000006</v>
      </c>
      <c r="G22" s="49">
        <v>3</v>
      </c>
      <c r="H22" s="10" t="s">
        <v>236</v>
      </c>
      <c r="I22" s="1" t="s">
        <v>237</v>
      </c>
      <c r="J22" s="34" t="s">
        <v>58</v>
      </c>
      <c r="K22" s="3">
        <v>44641</v>
      </c>
      <c r="L22" s="45" t="s">
        <v>167</v>
      </c>
    </row>
    <row r="23" spans="1:15" ht="33.75" customHeight="1" x14ac:dyDescent="0.2">
      <c r="A23" s="41" t="s">
        <v>60</v>
      </c>
      <c r="B23" s="4" t="s">
        <v>61</v>
      </c>
      <c r="C23" s="2" t="s">
        <v>202</v>
      </c>
      <c r="D23" s="2" t="s">
        <v>62</v>
      </c>
      <c r="E23" s="5">
        <v>46338.03</v>
      </c>
      <c r="F23" s="5">
        <v>46000</v>
      </c>
      <c r="G23" s="49">
        <v>1</v>
      </c>
      <c r="H23" s="5" t="s">
        <v>238</v>
      </c>
      <c r="I23" s="1" t="s">
        <v>227</v>
      </c>
      <c r="J23" s="34" t="s">
        <v>63</v>
      </c>
      <c r="K23" s="3">
        <v>44725</v>
      </c>
      <c r="L23" s="46" t="s">
        <v>168</v>
      </c>
    </row>
    <row r="24" spans="1:15" ht="52.5" customHeight="1" x14ac:dyDescent="0.2">
      <c r="A24" s="41" t="s">
        <v>64</v>
      </c>
      <c r="B24" s="14" t="s">
        <v>66</v>
      </c>
      <c r="C24" s="2" t="s">
        <v>201</v>
      </c>
      <c r="D24" s="2" t="s">
        <v>62</v>
      </c>
      <c r="E24" s="5">
        <v>42429.18</v>
      </c>
      <c r="F24" s="5">
        <v>34397</v>
      </c>
      <c r="G24" s="49">
        <v>2</v>
      </c>
      <c r="H24" s="10" t="s">
        <v>239</v>
      </c>
      <c r="I24" s="1" t="s">
        <v>240</v>
      </c>
      <c r="J24" s="34" t="s">
        <v>65</v>
      </c>
      <c r="K24" s="3">
        <v>44753</v>
      </c>
      <c r="L24" s="48" t="s">
        <v>169</v>
      </c>
      <c r="M24" s="6"/>
      <c r="N24" s="29"/>
      <c r="O24" s="30"/>
    </row>
    <row r="25" spans="1:15" ht="67.5" x14ac:dyDescent="0.2">
      <c r="A25" s="41" t="s">
        <v>67</v>
      </c>
      <c r="B25" s="4" t="s">
        <v>147</v>
      </c>
      <c r="C25" s="2" t="s">
        <v>202</v>
      </c>
      <c r="D25" s="2" t="s">
        <v>71</v>
      </c>
      <c r="E25" s="5">
        <v>28000</v>
      </c>
      <c r="F25" s="5">
        <v>24300</v>
      </c>
      <c r="G25" s="49">
        <v>1</v>
      </c>
      <c r="H25" s="5" t="s">
        <v>241</v>
      </c>
      <c r="I25" s="1" t="s">
        <v>243</v>
      </c>
      <c r="J25" s="34" t="s">
        <v>68</v>
      </c>
      <c r="K25" s="3">
        <v>44739</v>
      </c>
      <c r="L25" s="45" t="s">
        <v>170</v>
      </c>
    </row>
    <row r="26" spans="1:15" ht="67.5" x14ac:dyDescent="0.2">
      <c r="A26" s="41" t="s">
        <v>67</v>
      </c>
      <c r="B26" s="4" t="s">
        <v>148</v>
      </c>
      <c r="C26" s="2" t="s">
        <v>202</v>
      </c>
      <c r="D26" s="2" t="s">
        <v>25</v>
      </c>
      <c r="E26" s="5">
        <v>17000</v>
      </c>
      <c r="F26" s="5">
        <v>14400</v>
      </c>
      <c r="G26" s="49">
        <v>1</v>
      </c>
      <c r="H26" s="5" t="s">
        <v>241</v>
      </c>
      <c r="I26" s="1" t="s">
        <v>243</v>
      </c>
      <c r="J26" s="34" t="s">
        <v>69</v>
      </c>
      <c r="K26" s="3">
        <v>44739</v>
      </c>
      <c r="L26" s="45" t="s">
        <v>170</v>
      </c>
    </row>
    <row r="27" spans="1:15" ht="67.5" x14ac:dyDescent="0.2">
      <c r="A27" s="41" t="s">
        <v>67</v>
      </c>
      <c r="B27" s="4" t="s">
        <v>149</v>
      </c>
      <c r="C27" s="2" t="s">
        <v>202</v>
      </c>
      <c r="D27" s="2" t="s">
        <v>25</v>
      </c>
      <c r="E27" s="5">
        <v>16000</v>
      </c>
      <c r="F27" s="5">
        <v>15800</v>
      </c>
      <c r="G27" s="49">
        <v>1</v>
      </c>
      <c r="H27" s="5" t="s">
        <v>242</v>
      </c>
      <c r="I27" s="1" t="s">
        <v>244</v>
      </c>
      <c r="J27" s="34" t="s">
        <v>70</v>
      </c>
      <c r="K27" s="3">
        <v>44739</v>
      </c>
      <c r="L27" s="45" t="s">
        <v>170</v>
      </c>
    </row>
    <row r="28" spans="1:15" ht="77.25" customHeight="1" x14ac:dyDescent="0.2">
      <c r="A28" s="41" t="s">
        <v>67</v>
      </c>
      <c r="B28" s="4" t="s">
        <v>150</v>
      </c>
      <c r="C28" s="2" t="s">
        <v>202</v>
      </c>
      <c r="D28" s="2" t="s">
        <v>25</v>
      </c>
      <c r="E28" s="5">
        <v>13000</v>
      </c>
      <c r="F28" s="5">
        <v>12800</v>
      </c>
      <c r="G28" s="49">
        <v>1</v>
      </c>
      <c r="H28" s="5" t="s">
        <v>242</v>
      </c>
      <c r="I28" s="1" t="s">
        <v>244</v>
      </c>
      <c r="J28" s="34" t="s">
        <v>70</v>
      </c>
      <c r="K28" s="3">
        <v>44739</v>
      </c>
      <c r="L28" s="45" t="s">
        <v>170</v>
      </c>
    </row>
    <row r="29" spans="1:15" ht="56.25" customHeight="1" x14ac:dyDescent="0.2">
      <c r="A29" s="41" t="s">
        <v>72</v>
      </c>
      <c r="B29" s="4" t="s">
        <v>74</v>
      </c>
      <c r="C29" s="2" t="s">
        <v>201</v>
      </c>
      <c r="D29" s="2" t="s">
        <v>75</v>
      </c>
      <c r="E29" s="5">
        <v>103305.78</v>
      </c>
      <c r="F29" s="5">
        <v>77454.03</v>
      </c>
      <c r="G29" s="49">
        <v>3</v>
      </c>
      <c r="H29" s="10" t="s">
        <v>245</v>
      </c>
      <c r="I29" s="1" t="s">
        <v>246</v>
      </c>
      <c r="J29" s="34" t="s">
        <v>73</v>
      </c>
      <c r="K29" s="3">
        <v>44718</v>
      </c>
      <c r="L29" s="45" t="s">
        <v>171</v>
      </c>
    </row>
    <row r="30" spans="1:15" ht="116.25" customHeight="1" x14ac:dyDescent="0.2">
      <c r="A30" s="41" t="s">
        <v>76</v>
      </c>
      <c r="B30" s="4" t="s">
        <v>78</v>
      </c>
      <c r="C30" s="2" t="s">
        <v>202</v>
      </c>
      <c r="D30" s="2" t="s">
        <v>25</v>
      </c>
      <c r="E30" s="5">
        <v>103305.79</v>
      </c>
      <c r="F30" s="5">
        <v>48800</v>
      </c>
      <c r="G30" s="49">
        <v>6</v>
      </c>
      <c r="H30" s="10" t="s">
        <v>247</v>
      </c>
      <c r="I30" s="1" t="s">
        <v>248</v>
      </c>
      <c r="J30" s="34" t="s">
        <v>77</v>
      </c>
      <c r="K30" s="3">
        <v>44690</v>
      </c>
      <c r="L30" s="46" t="s">
        <v>159</v>
      </c>
    </row>
    <row r="31" spans="1:15" ht="132.75" customHeight="1" x14ac:dyDescent="0.2">
      <c r="A31" s="34" t="s">
        <v>79</v>
      </c>
      <c r="B31" s="4" t="s">
        <v>144</v>
      </c>
      <c r="C31" s="2" t="s">
        <v>202</v>
      </c>
      <c r="D31" s="2" t="s">
        <v>2</v>
      </c>
      <c r="E31" s="5">
        <v>4132231.4</v>
      </c>
      <c r="F31" s="5">
        <v>4132231.4</v>
      </c>
      <c r="G31" s="49">
        <v>7</v>
      </c>
      <c r="H31" s="10" t="s">
        <v>249</v>
      </c>
      <c r="I31" s="5" t="s">
        <v>250</v>
      </c>
      <c r="J31" s="34" t="s">
        <v>80</v>
      </c>
      <c r="K31" s="3">
        <v>44553</v>
      </c>
      <c r="L31" s="45" t="s">
        <v>172</v>
      </c>
    </row>
    <row r="32" spans="1:15" ht="67.5" x14ac:dyDescent="0.2">
      <c r="A32" s="34" t="s">
        <v>81</v>
      </c>
      <c r="B32" s="31" t="s">
        <v>83</v>
      </c>
      <c r="C32" s="60" t="s">
        <v>201</v>
      </c>
      <c r="D32" s="2" t="s">
        <v>25</v>
      </c>
      <c r="E32" s="5">
        <v>90000</v>
      </c>
      <c r="F32" s="5">
        <v>90000</v>
      </c>
      <c r="G32" s="49">
        <v>4</v>
      </c>
      <c r="H32" s="10" t="s">
        <v>252</v>
      </c>
      <c r="I32" s="1" t="s">
        <v>253</v>
      </c>
      <c r="J32" s="43" t="s">
        <v>82</v>
      </c>
      <c r="K32" s="3">
        <v>44732</v>
      </c>
      <c r="L32" s="45">
        <v>44810000</v>
      </c>
    </row>
    <row r="33" spans="1:12" ht="45" x14ac:dyDescent="0.2">
      <c r="A33" s="32" t="s">
        <v>84</v>
      </c>
      <c r="B33" s="4" t="s">
        <v>85</v>
      </c>
      <c r="C33" s="2" t="s">
        <v>251</v>
      </c>
      <c r="D33" s="2" t="s">
        <v>25</v>
      </c>
      <c r="E33" s="5">
        <v>96684.29</v>
      </c>
      <c r="F33" s="5">
        <v>75851.820000000007</v>
      </c>
      <c r="G33" s="49">
        <v>3</v>
      </c>
      <c r="H33" s="10" t="s">
        <v>254</v>
      </c>
      <c r="I33" s="1" t="s">
        <v>255</v>
      </c>
      <c r="J33" s="34">
        <v>0</v>
      </c>
      <c r="K33" s="3">
        <v>44718</v>
      </c>
      <c r="L33" s="4" t="s">
        <v>173</v>
      </c>
    </row>
    <row r="34" spans="1:12" ht="56.25" x14ac:dyDescent="0.2">
      <c r="A34" s="32" t="s">
        <v>86</v>
      </c>
      <c r="B34" s="14" t="s">
        <v>151</v>
      </c>
      <c r="C34" s="2" t="s">
        <v>201</v>
      </c>
      <c r="D34" s="2" t="s">
        <v>62</v>
      </c>
      <c r="E34" s="5">
        <v>35000</v>
      </c>
      <c r="F34" s="5">
        <v>30387.55</v>
      </c>
      <c r="G34" s="49">
        <v>1</v>
      </c>
      <c r="H34" s="5" t="s">
        <v>256</v>
      </c>
      <c r="I34" s="1" t="s">
        <v>257</v>
      </c>
      <c r="J34" s="34" t="s">
        <v>87</v>
      </c>
      <c r="K34" s="3">
        <v>44746</v>
      </c>
      <c r="L34" s="4" t="s">
        <v>174</v>
      </c>
    </row>
    <row r="35" spans="1:12" s="6" customFormat="1" ht="77.25" customHeight="1" x14ac:dyDescent="0.2">
      <c r="A35" s="41" t="s">
        <v>95</v>
      </c>
      <c r="B35" s="14" t="s">
        <v>88</v>
      </c>
      <c r="C35" s="2" t="s">
        <v>202</v>
      </c>
      <c r="D35" s="2" t="s">
        <v>25</v>
      </c>
      <c r="E35" s="10">
        <v>72590</v>
      </c>
      <c r="F35" s="10">
        <v>53700</v>
      </c>
      <c r="G35" s="52">
        <v>3</v>
      </c>
      <c r="H35" s="10" t="s">
        <v>258</v>
      </c>
      <c r="I35" s="1" t="s">
        <v>216</v>
      </c>
      <c r="J35" s="34" t="s">
        <v>24</v>
      </c>
      <c r="K35" s="3">
        <v>44767</v>
      </c>
      <c r="L35" s="46" t="s">
        <v>175</v>
      </c>
    </row>
    <row r="36" spans="1:12" s="6" customFormat="1" ht="115.5" customHeight="1" x14ac:dyDescent="0.2">
      <c r="A36" s="41" t="s">
        <v>89</v>
      </c>
      <c r="B36" s="14" t="s">
        <v>91</v>
      </c>
      <c r="C36" s="2" t="s">
        <v>202</v>
      </c>
      <c r="D36" s="2" t="s">
        <v>2</v>
      </c>
      <c r="E36" s="10">
        <v>200000</v>
      </c>
      <c r="F36" s="10">
        <v>178262.76</v>
      </c>
      <c r="G36" s="52">
        <v>6</v>
      </c>
      <c r="H36" s="10" t="s">
        <v>259</v>
      </c>
      <c r="I36" s="1" t="s">
        <v>260</v>
      </c>
      <c r="J36" s="34" t="s">
        <v>90</v>
      </c>
      <c r="K36" s="3">
        <v>44712</v>
      </c>
      <c r="L36" s="45" t="s">
        <v>176</v>
      </c>
    </row>
    <row r="37" spans="1:12" s="6" customFormat="1" ht="78" customHeight="1" x14ac:dyDescent="0.2">
      <c r="A37" s="41" t="s">
        <v>94</v>
      </c>
      <c r="B37" s="14" t="s">
        <v>93</v>
      </c>
      <c r="C37" s="2" t="s">
        <v>201</v>
      </c>
      <c r="D37" s="2" t="s">
        <v>25</v>
      </c>
      <c r="E37" s="5">
        <v>99966.24</v>
      </c>
      <c r="F37" s="10">
        <v>99792</v>
      </c>
      <c r="G37" s="52">
        <v>2</v>
      </c>
      <c r="H37" s="10" t="s">
        <v>263</v>
      </c>
      <c r="I37" s="1" t="s">
        <v>264</v>
      </c>
      <c r="J37" s="34" t="s">
        <v>92</v>
      </c>
      <c r="K37" s="3">
        <v>44725</v>
      </c>
      <c r="L37" s="48" t="s">
        <v>177</v>
      </c>
    </row>
    <row r="38" spans="1:12" s="6" customFormat="1" ht="63.75" customHeight="1" x14ac:dyDescent="0.2">
      <c r="A38" s="41" t="s">
        <v>96</v>
      </c>
      <c r="B38" s="14" t="s">
        <v>98</v>
      </c>
      <c r="C38" s="2" t="s">
        <v>202</v>
      </c>
      <c r="D38" s="2" t="s">
        <v>62</v>
      </c>
      <c r="E38" s="10">
        <v>1800</v>
      </c>
      <c r="F38" s="10">
        <v>1509.54</v>
      </c>
      <c r="G38" s="52">
        <v>3</v>
      </c>
      <c r="H38" s="10" t="s">
        <v>265</v>
      </c>
      <c r="I38" s="1" t="s">
        <v>266</v>
      </c>
      <c r="J38" s="34" t="s">
        <v>97</v>
      </c>
      <c r="K38" s="3">
        <v>44816</v>
      </c>
      <c r="L38" s="4" t="s">
        <v>178</v>
      </c>
    </row>
    <row r="39" spans="1:12" s="6" customFormat="1" ht="33.75" x14ac:dyDescent="0.2">
      <c r="A39" s="41" t="s">
        <v>99</v>
      </c>
      <c r="B39" s="11" t="s">
        <v>101</v>
      </c>
      <c r="C39" s="2" t="s">
        <v>201</v>
      </c>
      <c r="D39" s="2" t="s">
        <v>62</v>
      </c>
      <c r="E39" s="10">
        <v>4125</v>
      </c>
      <c r="F39" s="10">
        <v>4125</v>
      </c>
      <c r="G39" s="52">
        <v>2</v>
      </c>
      <c r="H39" s="10" t="s">
        <v>267</v>
      </c>
      <c r="I39" s="1" t="s">
        <v>268</v>
      </c>
      <c r="J39" s="35" t="s">
        <v>100</v>
      </c>
      <c r="K39" s="3">
        <v>44816</v>
      </c>
      <c r="L39" s="45" t="s">
        <v>179</v>
      </c>
    </row>
    <row r="40" spans="1:12" s="6" customFormat="1" ht="33.75" x14ac:dyDescent="0.2">
      <c r="A40" s="41" t="s">
        <v>102</v>
      </c>
      <c r="B40" s="11" t="s">
        <v>104</v>
      </c>
      <c r="C40" s="2" t="s">
        <v>202</v>
      </c>
      <c r="D40" s="2" t="s">
        <v>9</v>
      </c>
      <c r="E40" s="10">
        <v>71604</v>
      </c>
      <c r="F40" s="58" t="s">
        <v>105</v>
      </c>
      <c r="G40" s="59">
        <v>1</v>
      </c>
      <c r="H40" s="58" t="s">
        <v>261</v>
      </c>
      <c r="I40" s="1" t="s">
        <v>262</v>
      </c>
      <c r="J40" s="35" t="s">
        <v>103</v>
      </c>
      <c r="K40" s="3">
        <v>44823</v>
      </c>
      <c r="L40" s="4" t="s">
        <v>180</v>
      </c>
    </row>
    <row r="41" spans="1:12" s="6" customFormat="1" ht="112.5" x14ac:dyDescent="0.2">
      <c r="A41" s="32" t="s">
        <v>106</v>
      </c>
      <c r="B41" s="4" t="s">
        <v>107</v>
      </c>
      <c r="C41" s="2" t="s">
        <v>251</v>
      </c>
      <c r="D41" s="2" t="s">
        <v>25</v>
      </c>
      <c r="E41" s="5">
        <v>377890.68</v>
      </c>
      <c r="F41" s="10">
        <v>329114.12</v>
      </c>
      <c r="G41" s="52">
        <v>8</v>
      </c>
      <c r="H41" s="10" t="s">
        <v>269</v>
      </c>
      <c r="I41" s="1" t="s">
        <v>272</v>
      </c>
      <c r="J41" s="35" t="s">
        <v>110</v>
      </c>
      <c r="K41" s="3">
        <v>44837</v>
      </c>
      <c r="L41" s="45" t="s">
        <v>181</v>
      </c>
    </row>
    <row r="42" spans="1:12" s="6" customFormat="1" ht="112.5" x14ac:dyDescent="0.2">
      <c r="A42" s="32" t="s">
        <v>106</v>
      </c>
      <c r="B42" s="4" t="s">
        <v>108</v>
      </c>
      <c r="C42" s="2" t="s">
        <v>251</v>
      </c>
      <c r="D42" s="2" t="s">
        <v>25</v>
      </c>
      <c r="E42" s="5">
        <v>295936.33</v>
      </c>
      <c r="F42" s="10">
        <v>273871.08</v>
      </c>
      <c r="G42" s="52">
        <v>8</v>
      </c>
      <c r="H42" s="10" t="s">
        <v>269</v>
      </c>
      <c r="I42" s="1" t="s">
        <v>274</v>
      </c>
      <c r="J42" s="35" t="s">
        <v>111</v>
      </c>
      <c r="K42" s="3">
        <v>44837</v>
      </c>
      <c r="L42" s="45" t="s">
        <v>181</v>
      </c>
    </row>
    <row r="43" spans="1:12" s="6" customFormat="1" ht="106.5" customHeight="1" x14ac:dyDescent="0.2">
      <c r="A43" s="32" t="s">
        <v>106</v>
      </c>
      <c r="B43" s="4" t="s">
        <v>109</v>
      </c>
      <c r="C43" s="2" t="s">
        <v>251</v>
      </c>
      <c r="D43" s="2" t="s">
        <v>25</v>
      </c>
      <c r="E43" s="5">
        <v>594515.07999999996</v>
      </c>
      <c r="F43" s="10">
        <v>507476.86</v>
      </c>
      <c r="G43" s="52">
        <v>8</v>
      </c>
      <c r="H43" s="10" t="s">
        <v>270</v>
      </c>
      <c r="I43" s="1" t="s">
        <v>275</v>
      </c>
      <c r="J43" s="35" t="s">
        <v>112</v>
      </c>
      <c r="K43" s="3">
        <v>44837</v>
      </c>
      <c r="L43" s="45" t="s">
        <v>181</v>
      </c>
    </row>
    <row r="44" spans="1:12" s="6" customFormat="1" ht="45" x14ac:dyDescent="0.2">
      <c r="A44" s="41" t="s">
        <v>113</v>
      </c>
      <c r="B44" s="4" t="s">
        <v>114</v>
      </c>
      <c r="C44" s="2" t="s">
        <v>251</v>
      </c>
      <c r="D44" s="2" t="s">
        <v>25</v>
      </c>
      <c r="E44" s="10">
        <v>47389.37</v>
      </c>
      <c r="F44" s="10">
        <v>47117.41</v>
      </c>
      <c r="G44" s="52">
        <v>1</v>
      </c>
      <c r="H44" s="10" t="s">
        <v>276</v>
      </c>
      <c r="I44" s="1" t="s">
        <v>274</v>
      </c>
      <c r="J44" s="35" t="s">
        <v>111</v>
      </c>
      <c r="K44" s="3">
        <v>44830</v>
      </c>
      <c r="L44" s="4" t="s">
        <v>182</v>
      </c>
    </row>
    <row r="45" spans="1:12" s="6" customFormat="1" ht="108" customHeight="1" x14ac:dyDescent="0.2">
      <c r="A45" s="41" t="s">
        <v>106</v>
      </c>
      <c r="B45" s="4" t="s">
        <v>116</v>
      </c>
      <c r="C45" s="2" t="s">
        <v>251</v>
      </c>
      <c r="D45" s="2" t="s">
        <v>25</v>
      </c>
      <c r="E45" s="10">
        <v>958069.69</v>
      </c>
      <c r="F45" s="5">
        <v>831466</v>
      </c>
      <c r="G45" s="49">
        <v>7</v>
      </c>
      <c r="H45" s="10" t="s">
        <v>271</v>
      </c>
      <c r="I45" s="1" t="s">
        <v>273</v>
      </c>
      <c r="J45" s="44" t="s">
        <v>115</v>
      </c>
      <c r="K45" s="3">
        <v>44837</v>
      </c>
      <c r="L45" s="45" t="s">
        <v>181</v>
      </c>
    </row>
    <row r="46" spans="1:12" s="6" customFormat="1" ht="67.5" x14ac:dyDescent="0.2">
      <c r="A46" s="42" t="s">
        <v>117</v>
      </c>
      <c r="B46" s="4" t="s">
        <v>119</v>
      </c>
      <c r="C46" s="2" t="s">
        <v>251</v>
      </c>
      <c r="D46" s="2" t="s">
        <v>25</v>
      </c>
      <c r="E46" s="10">
        <v>229075</v>
      </c>
      <c r="F46" s="10">
        <v>218075</v>
      </c>
      <c r="G46" s="52">
        <v>2</v>
      </c>
      <c r="H46" s="10" t="s">
        <v>277</v>
      </c>
      <c r="I46" s="1" t="s">
        <v>278</v>
      </c>
      <c r="J46" s="44" t="s">
        <v>118</v>
      </c>
      <c r="K46" s="3">
        <v>44844</v>
      </c>
      <c r="L46" s="45" t="s">
        <v>183</v>
      </c>
    </row>
    <row r="47" spans="1:12" s="6" customFormat="1" ht="78.75" x14ac:dyDescent="0.2">
      <c r="A47" s="1" t="s">
        <v>120</v>
      </c>
      <c r="B47" s="13" t="s">
        <v>122</v>
      </c>
      <c r="C47" s="2" t="s">
        <v>202</v>
      </c>
      <c r="D47" s="2" t="s">
        <v>25</v>
      </c>
      <c r="E47" s="5">
        <v>66944.72</v>
      </c>
      <c r="F47" s="5">
        <v>62640.79</v>
      </c>
      <c r="G47" s="49">
        <v>1</v>
      </c>
      <c r="H47" s="5" t="s">
        <v>279</v>
      </c>
      <c r="I47" s="1" t="s">
        <v>280</v>
      </c>
      <c r="J47" s="27" t="s">
        <v>121</v>
      </c>
      <c r="K47" s="3">
        <v>44837</v>
      </c>
      <c r="L47" s="48" t="s">
        <v>184</v>
      </c>
    </row>
    <row r="48" spans="1:12" s="6" customFormat="1" ht="41.25" customHeight="1" x14ac:dyDescent="0.2">
      <c r="A48" s="1" t="s">
        <v>125</v>
      </c>
      <c r="B48" s="13" t="s">
        <v>124</v>
      </c>
      <c r="C48" s="2" t="s">
        <v>202</v>
      </c>
      <c r="D48" s="2" t="s">
        <v>9</v>
      </c>
      <c r="E48" s="5">
        <v>71604</v>
      </c>
      <c r="F48" s="5">
        <v>500</v>
      </c>
      <c r="G48" s="49">
        <v>2</v>
      </c>
      <c r="H48" s="10" t="s">
        <v>281</v>
      </c>
      <c r="I48" s="1" t="s">
        <v>282</v>
      </c>
      <c r="J48" s="27" t="s">
        <v>123</v>
      </c>
      <c r="K48" s="3">
        <v>44858</v>
      </c>
      <c r="L48" s="4" t="s">
        <v>185</v>
      </c>
    </row>
    <row r="49" spans="1:12" s="6" customFormat="1" ht="60" customHeight="1" x14ac:dyDescent="0.2">
      <c r="A49" s="2" t="s">
        <v>126</v>
      </c>
      <c r="B49" s="13" t="s">
        <v>131</v>
      </c>
      <c r="C49" s="2" t="s">
        <v>202</v>
      </c>
      <c r="D49" s="2" t="s">
        <v>9</v>
      </c>
      <c r="E49" s="10">
        <v>74375</v>
      </c>
      <c r="F49" s="10">
        <v>74375</v>
      </c>
      <c r="G49" s="52">
        <v>1</v>
      </c>
      <c r="H49" s="13" t="s">
        <v>283</v>
      </c>
      <c r="I49" s="1" t="s">
        <v>284</v>
      </c>
      <c r="J49" s="27" t="s">
        <v>127</v>
      </c>
      <c r="K49" s="3">
        <v>44851</v>
      </c>
      <c r="L49" s="4" t="s">
        <v>186</v>
      </c>
    </row>
    <row r="50" spans="1:12" s="22" customFormat="1" ht="22.5" x14ac:dyDescent="0.2">
      <c r="A50" s="17" t="s">
        <v>128</v>
      </c>
      <c r="B50" s="20" t="s">
        <v>130</v>
      </c>
      <c r="C50" s="17" t="s">
        <v>48</v>
      </c>
      <c r="D50" s="17" t="s">
        <v>132</v>
      </c>
      <c r="E50" s="21">
        <v>31600</v>
      </c>
      <c r="F50" s="21">
        <v>31600</v>
      </c>
      <c r="G50" s="53">
        <v>1</v>
      </c>
      <c r="H50" s="21" t="s">
        <v>285</v>
      </c>
      <c r="I50" s="1" t="s">
        <v>286</v>
      </c>
      <c r="J50" s="19" t="s">
        <v>129</v>
      </c>
      <c r="K50" s="18">
        <v>44851</v>
      </c>
      <c r="L50" s="48" t="s">
        <v>187</v>
      </c>
    </row>
    <row r="51" spans="1:12" s="22" customFormat="1" ht="67.5" x14ac:dyDescent="0.2">
      <c r="A51" s="16" t="s">
        <v>133</v>
      </c>
      <c r="B51" s="24" t="s">
        <v>135</v>
      </c>
      <c r="C51" s="2" t="s">
        <v>202</v>
      </c>
      <c r="D51" s="17" t="s">
        <v>9</v>
      </c>
      <c r="E51" s="23">
        <v>220000</v>
      </c>
      <c r="F51" s="23">
        <v>164000</v>
      </c>
      <c r="G51" s="51">
        <v>4</v>
      </c>
      <c r="H51" s="21" t="s">
        <v>287</v>
      </c>
      <c r="I51" s="1" t="s">
        <v>288</v>
      </c>
      <c r="J51" s="28" t="s">
        <v>134</v>
      </c>
      <c r="K51" s="18">
        <v>44813</v>
      </c>
      <c r="L51" s="24" t="s">
        <v>188</v>
      </c>
    </row>
    <row r="52" spans="1:12" s="22" customFormat="1" ht="22.5" x14ac:dyDescent="0.2">
      <c r="A52" s="16" t="s">
        <v>136</v>
      </c>
      <c r="B52" s="24" t="s">
        <v>138</v>
      </c>
      <c r="C52" s="17" t="s">
        <v>201</v>
      </c>
      <c r="D52" s="17" t="s">
        <v>9</v>
      </c>
      <c r="E52" s="23">
        <v>120000</v>
      </c>
      <c r="F52" s="23">
        <v>120000</v>
      </c>
      <c r="G52" s="51">
        <v>1</v>
      </c>
      <c r="H52" s="23" t="s">
        <v>289</v>
      </c>
      <c r="I52" s="1" t="s">
        <v>290</v>
      </c>
      <c r="J52" s="19" t="s">
        <v>137</v>
      </c>
      <c r="K52" s="18">
        <v>44872</v>
      </c>
      <c r="L52" s="45" t="s">
        <v>189</v>
      </c>
    </row>
    <row r="53" spans="1:12" s="22" customFormat="1" ht="33.75" x14ac:dyDescent="0.2">
      <c r="A53" s="16" t="s">
        <v>142</v>
      </c>
      <c r="B53" s="24" t="s">
        <v>143</v>
      </c>
      <c r="C53" s="17" t="s">
        <v>251</v>
      </c>
      <c r="D53" s="17" t="s">
        <v>25</v>
      </c>
      <c r="E53" s="23">
        <v>62882.8</v>
      </c>
      <c r="F53" s="23">
        <v>62300</v>
      </c>
      <c r="G53" s="51">
        <v>1</v>
      </c>
      <c r="H53" s="21" t="s">
        <v>276</v>
      </c>
      <c r="I53" s="1" t="s">
        <v>274</v>
      </c>
      <c r="J53" s="28" t="s">
        <v>111</v>
      </c>
      <c r="K53" s="18">
        <v>44914</v>
      </c>
      <c r="L53" s="45" t="s">
        <v>190</v>
      </c>
    </row>
    <row r="54" spans="1:12" s="6" customFormat="1" ht="33.75" x14ac:dyDescent="0.2">
      <c r="A54" s="1" t="s">
        <v>139</v>
      </c>
      <c r="B54" s="24" t="s">
        <v>141</v>
      </c>
      <c r="C54" s="2" t="s">
        <v>202</v>
      </c>
      <c r="D54" s="17" t="s">
        <v>25</v>
      </c>
      <c r="E54" s="5">
        <v>33000</v>
      </c>
      <c r="F54" s="5">
        <v>28622.34</v>
      </c>
      <c r="G54" s="49">
        <v>1</v>
      </c>
      <c r="H54" s="10" t="s">
        <v>291</v>
      </c>
      <c r="I54" s="1" t="s">
        <v>292</v>
      </c>
      <c r="J54" s="14" t="s">
        <v>140</v>
      </c>
      <c r="K54" s="3">
        <v>44921</v>
      </c>
      <c r="L54" s="4" t="s">
        <v>191</v>
      </c>
    </row>
    <row r="55" spans="1:12" x14ac:dyDescent="0.2">
      <c r="F55" s="67"/>
    </row>
    <row r="58" spans="1:12" x14ac:dyDescent="0.2">
      <c r="D58" s="67"/>
    </row>
    <row r="59" spans="1:12" x14ac:dyDescent="0.2">
      <c r="E59" s="7" t="s">
        <v>9</v>
      </c>
      <c r="F59" s="66">
        <f>F52+F51+F49+F48+F36+F31+F29+F22+F21+F20+F16+F15+F14+F12+F11+F10+F8+F7+F5+F4+F3</f>
        <v>7813726.5100000016</v>
      </c>
    </row>
    <row r="60" spans="1:12" x14ac:dyDescent="0.2">
      <c r="D60" s="67"/>
      <c r="E60" s="7" t="s">
        <v>294</v>
      </c>
      <c r="F60" s="67">
        <f>F54+F53+F47+F46+F45+F44+F43+F42+F41+F37+F35+F33+F32+F30+F28+F27+F26+F25+F19+F17+F13+F9</f>
        <v>2868255.42</v>
      </c>
    </row>
    <row r="61" spans="1:12" x14ac:dyDescent="0.2">
      <c r="E61" s="7" t="s">
        <v>293</v>
      </c>
      <c r="F61" s="67">
        <f>F6</f>
        <v>21083.39</v>
      </c>
    </row>
    <row r="62" spans="1:12" x14ac:dyDescent="0.2">
      <c r="E62" s="7" t="s">
        <v>132</v>
      </c>
      <c r="F62" s="67">
        <f>F50</f>
        <v>31600</v>
      </c>
    </row>
    <row r="63" spans="1:12" x14ac:dyDescent="0.2">
      <c r="F63" s="66">
        <f>SUBTOTAL(9,F59:F62)</f>
        <v>10734665.320000002</v>
      </c>
    </row>
  </sheetData>
  <mergeCells count="12">
    <mergeCell ref="L1:L2"/>
    <mergeCell ref="K1:K2"/>
    <mergeCell ref="D1:D2"/>
    <mergeCell ref="J1:J2"/>
    <mergeCell ref="A1:A2"/>
    <mergeCell ref="B1:B2"/>
    <mergeCell ref="C1:C2"/>
    <mergeCell ref="E1:E2"/>
    <mergeCell ref="F1:F2"/>
    <mergeCell ref="G1:G2"/>
    <mergeCell ref="H1:H2"/>
    <mergeCell ref="I1:I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2023-03-20T08:30:43Z</dcterms:modified>
</cp:coreProperties>
</file>